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\Documents\2024\2401JanA\Jan24flyers\"/>
    </mc:Choice>
  </mc:AlternateContent>
  <xr:revisionPtr revIDLastSave="0" documentId="8_{EA07106C-F06E-420F-89BB-38B09B64C65C}" xr6:coauthVersionLast="47" xr6:coauthVersionMax="47" xr10:uidLastSave="{00000000-0000-0000-0000-000000000000}"/>
  <bookViews>
    <workbookView xWindow="-108" yWindow="-108" windowWidth="23256" windowHeight="12456" activeTab="1" xr2:uid="{66AA0FCD-1E67-4CB5-AD9F-9B1100D94223}"/>
  </bookViews>
  <sheets>
    <sheet name="Instuctions" sheetId="2" r:id="rId1"/>
    <sheet name="PASC Lit Order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5" i="1"/>
  <c r="E6" i="1"/>
  <c r="E7" i="1"/>
  <c r="E8" i="1"/>
  <c r="E9" i="1"/>
  <c r="E10" i="1"/>
  <c r="E22" i="1"/>
  <c r="E30" i="1"/>
  <c r="E31" i="1"/>
  <c r="E32" i="1"/>
  <c r="E33" i="1"/>
  <c r="E45" i="1"/>
  <c r="E46" i="1"/>
  <c r="E61" i="1"/>
  <c r="E62" i="1"/>
  <c r="E63" i="1"/>
  <c r="E64" i="1"/>
  <c r="E65" i="1"/>
  <c r="E66" i="1"/>
  <c r="E67" i="1"/>
  <c r="E68" i="1"/>
  <c r="E60" i="1"/>
  <c r="E72" i="1"/>
  <c r="E73" i="1"/>
  <c r="E74" i="1"/>
  <c r="E75" i="1"/>
  <c r="E76" i="1"/>
  <c r="E77" i="1"/>
  <c r="E78" i="1"/>
  <c r="E79" i="1"/>
  <c r="E83" i="1"/>
  <c r="E84" i="1"/>
  <c r="E85" i="1"/>
  <c r="E86" i="1"/>
  <c r="E87" i="1"/>
  <c r="E88" i="1"/>
  <c r="E89" i="1"/>
  <c r="E90" i="1"/>
  <c r="E91" i="1"/>
  <c r="E92" i="1"/>
  <c r="E93" i="1"/>
  <c r="E82" i="1"/>
  <c r="E94" i="1" s="1"/>
  <c r="E101" i="1" s="1"/>
  <c r="E71" i="1"/>
  <c r="E43" i="1"/>
  <c r="E42" i="1"/>
  <c r="E47" i="1"/>
  <c r="E48" i="1"/>
  <c r="E49" i="1"/>
  <c r="E50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4" i="1"/>
  <c r="E35" i="1"/>
  <c r="E36" i="1"/>
  <c r="E37" i="1"/>
  <c r="E38" i="1"/>
  <c r="E39" i="1"/>
  <c r="E15" i="1"/>
  <c r="E44" i="1"/>
  <c r="E12" i="1"/>
  <c r="E51" i="1" l="1"/>
  <c r="E98" i="1" s="1"/>
  <c r="E80" i="1"/>
  <c r="E100" i="1" s="1"/>
  <c r="E40" i="1"/>
  <c r="E97" i="1" s="1"/>
  <c r="E69" i="1"/>
  <c r="E99" i="1" s="1"/>
  <c r="E13" i="1"/>
  <c r="E96" i="1" s="1"/>
  <c r="E102" i="1" l="1"/>
  <c r="E103" i="1"/>
  <c r="E104" i="1" s="1"/>
</calcChain>
</file>

<file path=xl/sharedStrings.xml><?xml version="1.0" encoding="utf-8"?>
<sst xmlns="http://schemas.openxmlformats.org/spreadsheetml/2006/main" count="173" uniqueCount="124">
  <si>
    <t>TOTAL</t>
  </si>
  <si>
    <t>6th Edition Basic Text (Hardcover)</t>
  </si>
  <si>
    <t>It Works: How and Why (Hardcover)</t>
  </si>
  <si>
    <t>Just for Today, Revised—Daily Meditations (Softcover Only)</t>
  </si>
  <si>
    <t>1112*</t>
  </si>
  <si>
    <t>An Introductory Guide to Narcotics Anonymous</t>
  </si>
  <si>
    <t>1200*</t>
  </si>
  <si>
    <t>The Narcotics Anonymous Step Working Guides</t>
  </si>
  <si>
    <t>1400*</t>
  </si>
  <si>
    <t>Living Clean: The Journey Continues (Hardcover)</t>
  </si>
  <si>
    <t>Guiding Principles: The Spirit of Our Traditions (Hardcover)</t>
  </si>
  <si>
    <t>Twelve Concepts for NA Service</t>
  </si>
  <si>
    <t>1164*</t>
  </si>
  <si>
    <t>NA White Booklet</t>
  </si>
  <si>
    <t>1500*</t>
  </si>
  <si>
    <t>In Times of Illness (Revised)</t>
  </si>
  <si>
    <t>1603*</t>
  </si>
  <si>
    <t>The Group Booklet (Revised)</t>
  </si>
  <si>
    <t>1600*</t>
  </si>
  <si>
    <t>Behind the Walls</t>
  </si>
  <si>
    <t>1601*</t>
  </si>
  <si>
    <t>3110*</t>
  </si>
  <si>
    <t>IP #2 The Group</t>
  </si>
  <si>
    <t>3102*</t>
  </si>
  <si>
    <t>IP #17 For Those in Treatment</t>
  </si>
  <si>
    <t>3117*</t>
  </si>
  <si>
    <t>IP #21 The Loner</t>
  </si>
  <si>
    <t>3121*</t>
  </si>
  <si>
    <t>IP #24 Money Matters: Self-Support in NA</t>
  </si>
  <si>
    <t>3124*</t>
  </si>
  <si>
    <t>IP #28 Funding NA Services</t>
  </si>
  <si>
    <t>3128*</t>
  </si>
  <si>
    <t>IP #1 Who, What, How, and Why</t>
  </si>
  <si>
    <t>3101*</t>
  </si>
  <si>
    <t>IP #5 Another Look</t>
  </si>
  <si>
    <t>3105*</t>
  </si>
  <si>
    <t>IP #6 Recovery and Relapse</t>
  </si>
  <si>
    <t>3106*</t>
  </si>
  <si>
    <t>IP #7 Am I an Addict?</t>
  </si>
  <si>
    <t>3107*</t>
  </si>
  <si>
    <t>IP #8 Just for Today</t>
  </si>
  <si>
    <t>3108*</t>
  </si>
  <si>
    <t>IP #9 Living the Program</t>
  </si>
  <si>
    <t>3109*</t>
  </si>
  <si>
    <t>IP #11 Sponsorship, Revised</t>
  </si>
  <si>
    <t>3111*</t>
  </si>
  <si>
    <t>IP #12 The Triangle of Self-Obsession</t>
  </si>
  <si>
    <t>3112*</t>
  </si>
  <si>
    <t>IP #13 By Young Addicts, For Young Addicts</t>
  </si>
  <si>
    <t>3113*</t>
  </si>
  <si>
    <t>IP #14 One Addict’s Experience...</t>
  </si>
  <si>
    <t>3114*</t>
  </si>
  <si>
    <t>IP #15 PI and the NA Member</t>
  </si>
  <si>
    <t>3115*</t>
  </si>
  <si>
    <t>IP #16 For the Newcomer</t>
  </si>
  <si>
    <t>3116*</t>
  </si>
  <si>
    <t>IP #19 Self-Acceptance</t>
  </si>
  <si>
    <t>3119*</t>
  </si>
  <si>
    <t>IP #20 H&amp;I Service and the NA Member</t>
  </si>
  <si>
    <t>3120*</t>
  </si>
  <si>
    <t>IP #22 Welcome to NA</t>
  </si>
  <si>
    <t>3122*</t>
  </si>
  <si>
    <t>IP #23 Staying Clean on the Outside</t>
  </si>
  <si>
    <t>3123*</t>
  </si>
  <si>
    <t>IP #26 Accessibility for Those with Additional Needs</t>
  </si>
  <si>
    <t>3126*</t>
  </si>
  <si>
    <t>IP #27 For the Parents or Guardians of Young People in NA</t>
  </si>
  <si>
    <t>3127*</t>
  </si>
  <si>
    <t>IP #29 An Introduction to NA Meetings</t>
  </si>
  <si>
    <t>3129*</t>
  </si>
  <si>
    <t>Keytags</t>
  </si>
  <si>
    <t>Welcome (White)</t>
  </si>
  <si>
    <t>30 Days (Orange)</t>
  </si>
  <si>
    <t>60 Days (Green)</t>
  </si>
  <si>
    <t>90 Days (Red)</t>
  </si>
  <si>
    <t>6 Months (Blue)</t>
  </si>
  <si>
    <t>9 Months (Yellow)</t>
  </si>
  <si>
    <t>1 Year (Moonglow)</t>
  </si>
  <si>
    <t>18 Months (Grey)</t>
  </si>
  <si>
    <t>Multiple Years (Black)</t>
  </si>
  <si>
    <t>B/O</t>
  </si>
  <si>
    <t>PRICE</t>
  </si>
  <si>
    <t>Qty</t>
  </si>
  <si>
    <t>BOOKS</t>
  </si>
  <si>
    <t>ITEM #</t>
  </si>
  <si>
    <t>IP#10 Working Step Four in NA</t>
  </si>
  <si>
    <t>SMALL BOOKS &amp; PAMPHLETS</t>
  </si>
  <si>
    <t>SECTION 1 TOTAL</t>
  </si>
  <si>
    <t>SECTION 2 TOTAL</t>
  </si>
  <si>
    <t>PIEDMONT AREA LIT FORM</t>
  </si>
  <si>
    <t>DATE</t>
  </si>
  <si>
    <t>PAYMENT TYPE</t>
  </si>
  <si>
    <t>CHECK</t>
  </si>
  <si>
    <t>CASH</t>
  </si>
  <si>
    <t>Disruptive &amp; Violent Behavior</t>
  </si>
  <si>
    <t>Group Readings</t>
  </si>
  <si>
    <t>Treasurer'sHandbook</t>
  </si>
  <si>
    <t>Group Treasurer's Workbook</t>
  </si>
  <si>
    <t>SECTION 3 TOTAL</t>
  </si>
  <si>
    <t>BRONZE MEDALLIONS</t>
  </si>
  <si>
    <t>SECTION 4 TOTAL</t>
  </si>
  <si>
    <t>CHIPS</t>
  </si>
  <si>
    <t>SECTION 5 TOTAL</t>
  </si>
  <si>
    <t>SMALL BOOKLETS, HANDBOOKS &amp; GUIDES</t>
  </si>
  <si>
    <t>18 Months</t>
  </si>
  <si>
    <t>1 year</t>
  </si>
  <si>
    <t>Years</t>
  </si>
  <si>
    <t>SECTION 6 TOTAL</t>
  </si>
  <si>
    <t>SUBTOTAL</t>
  </si>
  <si>
    <t>Shipping 8% + Tax 7%  =</t>
  </si>
  <si>
    <t>TOTAL LIT ORDER</t>
  </si>
  <si>
    <t>GROUP NAME</t>
  </si>
  <si>
    <t>Instructions</t>
  </si>
  <si>
    <t>This is an electronic version of the Piedmont Area Lit Order Form</t>
  </si>
  <si>
    <t>1) Enter group name and today's date at top of form</t>
  </si>
  <si>
    <t>2) Enter Quantity of each item you want to order in the "Qty" column</t>
  </si>
  <si>
    <t xml:space="preserve">3) No need to do anything else. </t>
  </si>
  <si>
    <t>Excel will calculate the totals for each item &amp; section,then calculate</t>
  </si>
  <si>
    <t>the grand total and add shipping and handling.</t>
  </si>
  <si>
    <t>4) Save the file with your group name, e.g "Ocmulgee-Lit-June"</t>
  </si>
  <si>
    <t>and either print it out or email it to the Lit chair or both.</t>
  </si>
  <si>
    <t>5) You will be able to pick it up at the next physical area meeting</t>
  </si>
  <si>
    <t>unless other arrangements are made.</t>
  </si>
  <si>
    <t>A Spiritual Principle a Day (Softcover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</si>
</sst>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;&quot;$&quot;\-#,##0.00"/>
    <numFmt numFmtId="165" formatCode="&quot;$&quot;0.00"/>
    <numFmt numFmtId="166" formatCode="&quot;$&quot;#,##0.00"/>
    <numFmt numFmtId="167" formatCode="m/d/yy;@"/>
  </numFmts>
  <fonts count="10" x14ac:knownFonts="1">
    <font>
      <sz val="10"/>
      <name val="Arial"/>
    </font>
    <font>
      <sz val="10"/>
      <name val="Arial"/>
      <family val="2"/>
    </font>
    <font>
      <b/>
      <sz val="7.5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left" vertical="center" indent="2"/>
    </xf>
    <xf numFmtId="0" fontId="0" fillId="0" borderId="1" xfId="0" applyBorder="1" applyAlignment="1">
      <alignment horizontal="center" vertical="top"/>
    </xf>
    <xf numFmtId="164" fontId="5" fillId="0" borderId="1" xfId="0" applyNumberFormat="1" applyFont="1" applyBorder="1" applyAlignment="1">
      <alignment horizontal="right" vertical="center" indent="2"/>
    </xf>
    <xf numFmtId="7" fontId="0" fillId="0" borderId="1" xfId="0" applyNumberFormat="1" applyBorder="1" applyAlignment="1">
      <alignment horizontal="right" vertical="top"/>
    </xf>
    <xf numFmtId="0" fontId="4" fillId="0" borderId="1" xfId="0" applyFont="1" applyBorder="1" applyAlignment="1">
      <alignment horizontal="left" vertical="center" wrapText="1" indent="2"/>
    </xf>
    <xf numFmtId="165" fontId="5" fillId="0" borderId="1" xfId="0" applyNumberFormat="1" applyFont="1" applyBorder="1" applyAlignment="1">
      <alignment horizontal="right" vertical="center" indent="2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166" fontId="0" fillId="0" borderId="0" xfId="0" applyNumberFormat="1" applyAlignment="1">
      <alignment vertical="center"/>
    </xf>
    <xf numFmtId="9" fontId="0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right" vertical="center" wrapText="1" indent="13"/>
    </xf>
    <xf numFmtId="0" fontId="8" fillId="0" borderId="1" xfId="0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right" vertical="center" indent="2"/>
    </xf>
    <xf numFmtId="0" fontId="6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/>
    </xf>
    <xf numFmtId="7" fontId="0" fillId="0" borderId="0" xfId="0" applyNumberFormat="1" applyAlignment="1">
      <alignment horizontal="right" vertical="top"/>
    </xf>
    <xf numFmtId="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164" fontId="5" fillId="0" borderId="0" xfId="0" applyNumberFormat="1" applyFont="1" applyAlignment="1">
      <alignment horizontal="right" vertical="center" indent="2"/>
    </xf>
    <xf numFmtId="0" fontId="4" fillId="0" borderId="0" xfId="0" applyFont="1" applyAlignment="1">
      <alignment horizontal="left" vertical="center" wrapText="1" indent="2"/>
    </xf>
    <xf numFmtId="0" fontId="4" fillId="0" borderId="0" xfId="0" applyFont="1" applyAlignment="1">
      <alignment horizontal="right" vertical="center" wrapText="1" indent="2"/>
    </xf>
    <xf numFmtId="166" fontId="0" fillId="0" borderId="0" xfId="0" applyNumberFormat="1" applyAlignment="1">
      <alignment horizontal="right" vertical="top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9" fontId="5" fillId="0" borderId="4" xfId="1" applyFont="1" applyBorder="1" applyAlignment="1">
      <alignment horizontal="right" vertical="center" indent="2"/>
    </xf>
    <xf numFmtId="167" fontId="0" fillId="0" borderId="1" xfId="0" applyNumberFormat="1" applyBorder="1" applyAlignment="1">
      <alignment vertical="center"/>
    </xf>
    <xf numFmtId="0" fontId="1" fillId="0" borderId="0" xfId="0" applyFont="1"/>
    <xf numFmtId="44" fontId="4" fillId="0" borderId="1" xfId="2" applyFont="1" applyBorder="1" applyAlignment="1">
      <alignment horizontal="right" vertical="top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7E76F-1008-4D40-A876-275CD00C7B40}">
  <dimension ref="A1:A11"/>
  <sheetViews>
    <sheetView workbookViewId="0">
      <selection activeCell="A12" sqref="A12"/>
    </sheetView>
  </sheetViews>
  <sheetFormatPr defaultRowHeight="13.2" x14ac:dyDescent="0.25"/>
  <sheetData>
    <row r="1" spans="1:1" x14ac:dyDescent="0.25">
      <c r="A1" s="53" t="s">
        <v>112</v>
      </c>
    </row>
    <row r="2" spans="1:1" x14ac:dyDescent="0.25">
      <c r="A2" s="53" t="s">
        <v>113</v>
      </c>
    </row>
    <row r="3" spans="1:1" x14ac:dyDescent="0.25">
      <c r="A3" s="53" t="s">
        <v>114</v>
      </c>
    </row>
    <row r="4" spans="1:1" x14ac:dyDescent="0.25">
      <c r="A4" s="53" t="s">
        <v>115</v>
      </c>
    </row>
    <row r="5" spans="1:1" x14ac:dyDescent="0.25">
      <c r="A5" s="53" t="s">
        <v>116</v>
      </c>
    </row>
    <row r="6" spans="1:1" x14ac:dyDescent="0.25">
      <c r="A6" s="53" t="s">
        <v>117</v>
      </c>
    </row>
    <row r="7" spans="1:1" x14ac:dyDescent="0.25">
      <c r="A7" s="53" t="s">
        <v>118</v>
      </c>
    </row>
    <row r="8" spans="1:1" x14ac:dyDescent="0.25">
      <c r="A8" s="53" t="s">
        <v>119</v>
      </c>
    </row>
    <row r="9" spans="1:1" x14ac:dyDescent="0.25">
      <c r="A9" s="53" t="s">
        <v>120</v>
      </c>
    </row>
    <row r="10" spans="1:1" x14ac:dyDescent="0.25">
      <c r="A10" s="53" t="s">
        <v>121</v>
      </c>
    </row>
    <row r="11" spans="1:1" x14ac:dyDescent="0.25">
      <c r="A11" s="53" t="s">
        <v>122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C8434-3A64-413F-B144-39D577E71723}">
  <sheetPr>
    <outlinePr summaryBelow="0" summaryRight="0"/>
    <pageSetUpPr fitToPage="1"/>
  </sheetPr>
  <dimension ref="A1:F108"/>
  <sheetViews>
    <sheetView tabSelected="1" zoomScaleNormal="100" workbookViewId="0">
      <selection activeCell="B51" sqref="B51"/>
    </sheetView>
  </sheetViews>
  <sheetFormatPr defaultRowHeight="13.2" x14ac:dyDescent="0.25"/>
  <cols>
    <col min="1" max="1" width="43.109375" style="16" customWidth="1"/>
    <col min="2" max="2" width="8.109375" style="16" customWidth="1"/>
    <col min="3" max="3" width="7" style="17" customWidth="1"/>
    <col min="4" max="4" width="10.88671875" style="16" bestFit="1" customWidth="1"/>
    <col min="5" max="5" width="8.33203125" style="16" customWidth="1"/>
    <col min="6" max="6" width="4.33203125" style="16" bestFit="1" customWidth="1"/>
    <col min="7" max="255" width="9.109375" style="16"/>
    <col min="256" max="256" width="43.109375" style="16" customWidth="1"/>
    <col min="257" max="257" width="8.109375" style="16" customWidth="1"/>
    <col min="258" max="258" width="7.6640625" style="16" customWidth="1"/>
    <col min="259" max="259" width="7" style="16" customWidth="1"/>
    <col min="260" max="260" width="10.88671875" style="16" bestFit="1" customWidth="1"/>
    <col min="261" max="261" width="8.33203125" style="16" customWidth="1"/>
    <col min="262" max="511" width="9.109375" style="16"/>
    <col min="512" max="512" width="43.109375" style="16" customWidth="1"/>
    <col min="513" max="513" width="8.109375" style="16" customWidth="1"/>
    <col min="514" max="514" width="7.6640625" style="16" customWidth="1"/>
    <col min="515" max="515" width="7" style="16" customWidth="1"/>
    <col min="516" max="516" width="10.88671875" style="16" bestFit="1" customWidth="1"/>
    <col min="517" max="517" width="8.33203125" style="16" customWidth="1"/>
    <col min="518" max="767" width="9.109375" style="16"/>
    <col min="768" max="768" width="43.109375" style="16" customWidth="1"/>
    <col min="769" max="769" width="8.109375" style="16" customWidth="1"/>
    <col min="770" max="770" width="7.6640625" style="16" customWidth="1"/>
    <col min="771" max="771" width="7" style="16" customWidth="1"/>
    <col min="772" max="772" width="10.88671875" style="16" bestFit="1" customWidth="1"/>
    <col min="773" max="773" width="8.33203125" style="16" customWidth="1"/>
    <col min="774" max="1023" width="9.109375" style="16"/>
    <col min="1024" max="1024" width="43.109375" style="16" customWidth="1"/>
    <col min="1025" max="1025" width="8.109375" style="16" customWidth="1"/>
    <col min="1026" max="1026" width="7.6640625" style="16" customWidth="1"/>
    <col min="1027" max="1027" width="7" style="16" customWidth="1"/>
    <col min="1028" max="1028" width="10.88671875" style="16" bestFit="1" customWidth="1"/>
    <col min="1029" max="1029" width="8.33203125" style="16" customWidth="1"/>
    <col min="1030" max="1279" width="9.109375" style="16"/>
    <col min="1280" max="1280" width="43.109375" style="16" customWidth="1"/>
    <col min="1281" max="1281" width="8.109375" style="16" customWidth="1"/>
    <col min="1282" max="1282" width="7.6640625" style="16" customWidth="1"/>
    <col min="1283" max="1283" width="7" style="16" customWidth="1"/>
    <col min="1284" max="1284" width="10.88671875" style="16" bestFit="1" customWidth="1"/>
    <col min="1285" max="1285" width="8.33203125" style="16" customWidth="1"/>
    <col min="1286" max="1535" width="9.109375" style="16"/>
    <col min="1536" max="1536" width="43.109375" style="16" customWidth="1"/>
    <col min="1537" max="1537" width="8.109375" style="16" customWidth="1"/>
    <col min="1538" max="1538" width="7.6640625" style="16" customWidth="1"/>
    <col min="1539" max="1539" width="7" style="16" customWidth="1"/>
    <col min="1540" max="1540" width="10.88671875" style="16" bestFit="1" customWidth="1"/>
    <col min="1541" max="1541" width="8.33203125" style="16" customWidth="1"/>
    <col min="1542" max="1791" width="9.109375" style="16"/>
    <col min="1792" max="1792" width="43.109375" style="16" customWidth="1"/>
    <col min="1793" max="1793" width="8.109375" style="16" customWidth="1"/>
    <col min="1794" max="1794" width="7.6640625" style="16" customWidth="1"/>
    <col min="1795" max="1795" width="7" style="16" customWidth="1"/>
    <col min="1796" max="1796" width="10.88671875" style="16" bestFit="1" customWidth="1"/>
    <col min="1797" max="1797" width="8.33203125" style="16" customWidth="1"/>
    <col min="1798" max="2047" width="9.109375" style="16"/>
    <col min="2048" max="2048" width="43.109375" style="16" customWidth="1"/>
    <col min="2049" max="2049" width="8.109375" style="16" customWidth="1"/>
    <col min="2050" max="2050" width="7.6640625" style="16" customWidth="1"/>
    <col min="2051" max="2051" width="7" style="16" customWidth="1"/>
    <col min="2052" max="2052" width="10.88671875" style="16" bestFit="1" customWidth="1"/>
    <col min="2053" max="2053" width="8.33203125" style="16" customWidth="1"/>
    <col min="2054" max="2303" width="9.109375" style="16"/>
    <col min="2304" max="2304" width="43.109375" style="16" customWidth="1"/>
    <col min="2305" max="2305" width="8.109375" style="16" customWidth="1"/>
    <col min="2306" max="2306" width="7.6640625" style="16" customWidth="1"/>
    <col min="2307" max="2307" width="7" style="16" customWidth="1"/>
    <col min="2308" max="2308" width="10.88671875" style="16" bestFit="1" customWidth="1"/>
    <col min="2309" max="2309" width="8.33203125" style="16" customWidth="1"/>
    <col min="2310" max="2559" width="9.109375" style="16"/>
    <col min="2560" max="2560" width="43.109375" style="16" customWidth="1"/>
    <col min="2561" max="2561" width="8.109375" style="16" customWidth="1"/>
    <col min="2562" max="2562" width="7.6640625" style="16" customWidth="1"/>
    <col min="2563" max="2563" width="7" style="16" customWidth="1"/>
    <col min="2564" max="2564" width="10.88671875" style="16" bestFit="1" customWidth="1"/>
    <col min="2565" max="2565" width="8.33203125" style="16" customWidth="1"/>
    <col min="2566" max="2815" width="9.109375" style="16"/>
    <col min="2816" max="2816" width="43.109375" style="16" customWidth="1"/>
    <col min="2817" max="2817" width="8.109375" style="16" customWidth="1"/>
    <col min="2818" max="2818" width="7.6640625" style="16" customWidth="1"/>
    <col min="2819" max="2819" width="7" style="16" customWidth="1"/>
    <col min="2820" max="2820" width="10.88671875" style="16" bestFit="1" customWidth="1"/>
    <col min="2821" max="2821" width="8.33203125" style="16" customWidth="1"/>
    <col min="2822" max="3071" width="9.109375" style="16"/>
    <col min="3072" max="3072" width="43.109375" style="16" customWidth="1"/>
    <col min="3073" max="3073" width="8.109375" style="16" customWidth="1"/>
    <col min="3074" max="3074" width="7.6640625" style="16" customWidth="1"/>
    <col min="3075" max="3075" width="7" style="16" customWidth="1"/>
    <col min="3076" max="3076" width="10.88671875" style="16" bestFit="1" customWidth="1"/>
    <col min="3077" max="3077" width="8.33203125" style="16" customWidth="1"/>
    <col min="3078" max="3327" width="9.109375" style="16"/>
    <col min="3328" max="3328" width="43.109375" style="16" customWidth="1"/>
    <col min="3329" max="3329" width="8.109375" style="16" customWidth="1"/>
    <col min="3330" max="3330" width="7.6640625" style="16" customWidth="1"/>
    <col min="3331" max="3331" width="7" style="16" customWidth="1"/>
    <col min="3332" max="3332" width="10.88671875" style="16" bestFit="1" customWidth="1"/>
    <col min="3333" max="3333" width="8.33203125" style="16" customWidth="1"/>
    <col min="3334" max="3583" width="9.109375" style="16"/>
    <col min="3584" max="3584" width="43.109375" style="16" customWidth="1"/>
    <col min="3585" max="3585" width="8.109375" style="16" customWidth="1"/>
    <col min="3586" max="3586" width="7.6640625" style="16" customWidth="1"/>
    <col min="3587" max="3587" width="7" style="16" customWidth="1"/>
    <col min="3588" max="3588" width="10.88671875" style="16" bestFit="1" customWidth="1"/>
    <col min="3589" max="3589" width="8.33203125" style="16" customWidth="1"/>
    <col min="3590" max="3839" width="9.109375" style="16"/>
    <col min="3840" max="3840" width="43.109375" style="16" customWidth="1"/>
    <col min="3841" max="3841" width="8.109375" style="16" customWidth="1"/>
    <col min="3842" max="3842" width="7.6640625" style="16" customWidth="1"/>
    <col min="3843" max="3843" width="7" style="16" customWidth="1"/>
    <col min="3844" max="3844" width="10.88671875" style="16" bestFit="1" customWidth="1"/>
    <col min="3845" max="3845" width="8.33203125" style="16" customWidth="1"/>
    <col min="3846" max="4095" width="9.109375" style="16"/>
    <col min="4096" max="4096" width="43.109375" style="16" customWidth="1"/>
    <col min="4097" max="4097" width="8.109375" style="16" customWidth="1"/>
    <col min="4098" max="4098" width="7.6640625" style="16" customWidth="1"/>
    <col min="4099" max="4099" width="7" style="16" customWidth="1"/>
    <col min="4100" max="4100" width="10.88671875" style="16" bestFit="1" customWidth="1"/>
    <col min="4101" max="4101" width="8.33203125" style="16" customWidth="1"/>
    <col min="4102" max="4351" width="9.109375" style="16"/>
    <col min="4352" max="4352" width="43.109375" style="16" customWidth="1"/>
    <col min="4353" max="4353" width="8.109375" style="16" customWidth="1"/>
    <col min="4354" max="4354" width="7.6640625" style="16" customWidth="1"/>
    <col min="4355" max="4355" width="7" style="16" customWidth="1"/>
    <col min="4356" max="4356" width="10.88671875" style="16" bestFit="1" customWidth="1"/>
    <col min="4357" max="4357" width="8.33203125" style="16" customWidth="1"/>
    <col min="4358" max="4607" width="9.109375" style="16"/>
    <col min="4608" max="4608" width="43.109375" style="16" customWidth="1"/>
    <col min="4609" max="4609" width="8.109375" style="16" customWidth="1"/>
    <col min="4610" max="4610" width="7.6640625" style="16" customWidth="1"/>
    <col min="4611" max="4611" width="7" style="16" customWidth="1"/>
    <col min="4612" max="4612" width="10.88671875" style="16" bestFit="1" customWidth="1"/>
    <col min="4613" max="4613" width="8.33203125" style="16" customWidth="1"/>
    <col min="4614" max="4863" width="9.109375" style="16"/>
    <col min="4864" max="4864" width="43.109375" style="16" customWidth="1"/>
    <col min="4865" max="4865" width="8.109375" style="16" customWidth="1"/>
    <col min="4866" max="4866" width="7.6640625" style="16" customWidth="1"/>
    <col min="4867" max="4867" width="7" style="16" customWidth="1"/>
    <col min="4868" max="4868" width="10.88671875" style="16" bestFit="1" customWidth="1"/>
    <col min="4869" max="4869" width="8.33203125" style="16" customWidth="1"/>
    <col min="4870" max="5119" width="9.109375" style="16"/>
    <col min="5120" max="5120" width="43.109375" style="16" customWidth="1"/>
    <col min="5121" max="5121" width="8.109375" style="16" customWidth="1"/>
    <col min="5122" max="5122" width="7.6640625" style="16" customWidth="1"/>
    <col min="5123" max="5123" width="7" style="16" customWidth="1"/>
    <col min="5124" max="5124" width="10.88671875" style="16" bestFit="1" customWidth="1"/>
    <col min="5125" max="5125" width="8.33203125" style="16" customWidth="1"/>
    <col min="5126" max="5375" width="9.109375" style="16"/>
    <col min="5376" max="5376" width="43.109375" style="16" customWidth="1"/>
    <col min="5377" max="5377" width="8.109375" style="16" customWidth="1"/>
    <col min="5378" max="5378" width="7.6640625" style="16" customWidth="1"/>
    <col min="5379" max="5379" width="7" style="16" customWidth="1"/>
    <col min="5380" max="5380" width="10.88671875" style="16" bestFit="1" customWidth="1"/>
    <col min="5381" max="5381" width="8.33203125" style="16" customWidth="1"/>
    <col min="5382" max="5631" width="9.109375" style="16"/>
    <col min="5632" max="5632" width="43.109375" style="16" customWidth="1"/>
    <col min="5633" max="5633" width="8.109375" style="16" customWidth="1"/>
    <col min="5634" max="5634" width="7.6640625" style="16" customWidth="1"/>
    <col min="5635" max="5635" width="7" style="16" customWidth="1"/>
    <col min="5636" max="5636" width="10.88671875" style="16" bestFit="1" customWidth="1"/>
    <col min="5637" max="5637" width="8.33203125" style="16" customWidth="1"/>
    <col min="5638" max="5887" width="9.109375" style="16"/>
    <col min="5888" max="5888" width="43.109375" style="16" customWidth="1"/>
    <col min="5889" max="5889" width="8.109375" style="16" customWidth="1"/>
    <col min="5890" max="5890" width="7.6640625" style="16" customWidth="1"/>
    <col min="5891" max="5891" width="7" style="16" customWidth="1"/>
    <col min="5892" max="5892" width="10.88671875" style="16" bestFit="1" customWidth="1"/>
    <col min="5893" max="5893" width="8.33203125" style="16" customWidth="1"/>
    <col min="5894" max="6143" width="9.109375" style="16"/>
    <col min="6144" max="6144" width="43.109375" style="16" customWidth="1"/>
    <col min="6145" max="6145" width="8.109375" style="16" customWidth="1"/>
    <col min="6146" max="6146" width="7.6640625" style="16" customWidth="1"/>
    <col min="6147" max="6147" width="7" style="16" customWidth="1"/>
    <col min="6148" max="6148" width="10.88671875" style="16" bestFit="1" customWidth="1"/>
    <col min="6149" max="6149" width="8.33203125" style="16" customWidth="1"/>
    <col min="6150" max="6399" width="9.109375" style="16"/>
    <col min="6400" max="6400" width="43.109375" style="16" customWidth="1"/>
    <col min="6401" max="6401" width="8.109375" style="16" customWidth="1"/>
    <col min="6402" max="6402" width="7.6640625" style="16" customWidth="1"/>
    <col min="6403" max="6403" width="7" style="16" customWidth="1"/>
    <col min="6404" max="6404" width="10.88671875" style="16" bestFit="1" customWidth="1"/>
    <col min="6405" max="6405" width="8.33203125" style="16" customWidth="1"/>
    <col min="6406" max="6655" width="9.109375" style="16"/>
    <col min="6656" max="6656" width="43.109375" style="16" customWidth="1"/>
    <col min="6657" max="6657" width="8.109375" style="16" customWidth="1"/>
    <col min="6658" max="6658" width="7.6640625" style="16" customWidth="1"/>
    <col min="6659" max="6659" width="7" style="16" customWidth="1"/>
    <col min="6660" max="6660" width="10.88671875" style="16" bestFit="1" customWidth="1"/>
    <col min="6661" max="6661" width="8.33203125" style="16" customWidth="1"/>
    <col min="6662" max="6911" width="9.109375" style="16"/>
    <col min="6912" max="6912" width="43.109375" style="16" customWidth="1"/>
    <col min="6913" max="6913" width="8.109375" style="16" customWidth="1"/>
    <col min="6914" max="6914" width="7.6640625" style="16" customWidth="1"/>
    <col min="6915" max="6915" width="7" style="16" customWidth="1"/>
    <col min="6916" max="6916" width="10.88671875" style="16" bestFit="1" customWidth="1"/>
    <col min="6917" max="6917" width="8.33203125" style="16" customWidth="1"/>
    <col min="6918" max="7167" width="9.109375" style="16"/>
    <col min="7168" max="7168" width="43.109375" style="16" customWidth="1"/>
    <col min="7169" max="7169" width="8.109375" style="16" customWidth="1"/>
    <col min="7170" max="7170" width="7.6640625" style="16" customWidth="1"/>
    <col min="7171" max="7171" width="7" style="16" customWidth="1"/>
    <col min="7172" max="7172" width="10.88671875" style="16" bestFit="1" customWidth="1"/>
    <col min="7173" max="7173" width="8.33203125" style="16" customWidth="1"/>
    <col min="7174" max="7423" width="9.109375" style="16"/>
    <col min="7424" max="7424" width="43.109375" style="16" customWidth="1"/>
    <col min="7425" max="7425" width="8.109375" style="16" customWidth="1"/>
    <col min="7426" max="7426" width="7.6640625" style="16" customWidth="1"/>
    <col min="7427" max="7427" width="7" style="16" customWidth="1"/>
    <col min="7428" max="7428" width="10.88671875" style="16" bestFit="1" customWidth="1"/>
    <col min="7429" max="7429" width="8.33203125" style="16" customWidth="1"/>
    <col min="7430" max="7679" width="9.109375" style="16"/>
    <col min="7680" max="7680" width="43.109375" style="16" customWidth="1"/>
    <col min="7681" max="7681" width="8.109375" style="16" customWidth="1"/>
    <col min="7682" max="7682" width="7.6640625" style="16" customWidth="1"/>
    <col min="7683" max="7683" width="7" style="16" customWidth="1"/>
    <col min="7684" max="7684" width="10.88671875" style="16" bestFit="1" customWidth="1"/>
    <col min="7685" max="7685" width="8.33203125" style="16" customWidth="1"/>
    <col min="7686" max="7935" width="9.109375" style="16"/>
    <col min="7936" max="7936" width="43.109375" style="16" customWidth="1"/>
    <col min="7937" max="7937" width="8.109375" style="16" customWidth="1"/>
    <col min="7938" max="7938" width="7.6640625" style="16" customWidth="1"/>
    <col min="7939" max="7939" width="7" style="16" customWidth="1"/>
    <col min="7940" max="7940" width="10.88671875" style="16" bestFit="1" customWidth="1"/>
    <col min="7941" max="7941" width="8.33203125" style="16" customWidth="1"/>
    <col min="7942" max="8191" width="9.109375" style="16"/>
    <col min="8192" max="8192" width="43.109375" style="16" customWidth="1"/>
    <col min="8193" max="8193" width="8.109375" style="16" customWidth="1"/>
    <col min="8194" max="8194" width="7.6640625" style="16" customWidth="1"/>
    <col min="8195" max="8195" width="7" style="16" customWidth="1"/>
    <col min="8196" max="8196" width="10.88671875" style="16" bestFit="1" customWidth="1"/>
    <col min="8197" max="8197" width="8.33203125" style="16" customWidth="1"/>
    <col min="8198" max="8447" width="9.109375" style="16"/>
    <col min="8448" max="8448" width="43.109375" style="16" customWidth="1"/>
    <col min="8449" max="8449" width="8.109375" style="16" customWidth="1"/>
    <col min="8450" max="8450" width="7.6640625" style="16" customWidth="1"/>
    <col min="8451" max="8451" width="7" style="16" customWidth="1"/>
    <col min="8452" max="8452" width="10.88671875" style="16" bestFit="1" customWidth="1"/>
    <col min="8453" max="8453" width="8.33203125" style="16" customWidth="1"/>
    <col min="8454" max="8703" width="9.109375" style="16"/>
    <col min="8704" max="8704" width="43.109375" style="16" customWidth="1"/>
    <col min="8705" max="8705" width="8.109375" style="16" customWidth="1"/>
    <col min="8706" max="8706" width="7.6640625" style="16" customWidth="1"/>
    <col min="8707" max="8707" width="7" style="16" customWidth="1"/>
    <col min="8708" max="8708" width="10.88671875" style="16" bestFit="1" customWidth="1"/>
    <col min="8709" max="8709" width="8.33203125" style="16" customWidth="1"/>
    <col min="8710" max="8959" width="9.109375" style="16"/>
    <col min="8960" max="8960" width="43.109375" style="16" customWidth="1"/>
    <col min="8961" max="8961" width="8.109375" style="16" customWidth="1"/>
    <col min="8962" max="8962" width="7.6640625" style="16" customWidth="1"/>
    <col min="8963" max="8963" width="7" style="16" customWidth="1"/>
    <col min="8964" max="8964" width="10.88671875" style="16" bestFit="1" customWidth="1"/>
    <col min="8965" max="8965" width="8.33203125" style="16" customWidth="1"/>
    <col min="8966" max="9215" width="9.109375" style="16"/>
    <col min="9216" max="9216" width="43.109375" style="16" customWidth="1"/>
    <col min="9217" max="9217" width="8.109375" style="16" customWidth="1"/>
    <col min="9218" max="9218" width="7.6640625" style="16" customWidth="1"/>
    <col min="9219" max="9219" width="7" style="16" customWidth="1"/>
    <col min="9220" max="9220" width="10.88671875" style="16" bestFit="1" customWidth="1"/>
    <col min="9221" max="9221" width="8.33203125" style="16" customWidth="1"/>
    <col min="9222" max="9471" width="9.109375" style="16"/>
    <col min="9472" max="9472" width="43.109375" style="16" customWidth="1"/>
    <col min="9473" max="9473" width="8.109375" style="16" customWidth="1"/>
    <col min="9474" max="9474" width="7.6640625" style="16" customWidth="1"/>
    <col min="9475" max="9475" width="7" style="16" customWidth="1"/>
    <col min="9476" max="9476" width="10.88671875" style="16" bestFit="1" customWidth="1"/>
    <col min="9477" max="9477" width="8.33203125" style="16" customWidth="1"/>
    <col min="9478" max="9727" width="9.109375" style="16"/>
    <col min="9728" max="9728" width="43.109375" style="16" customWidth="1"/>
    <col min="9729" max="9729" width="8.109375" style="16" customWidth="1"/>
    <col min="9730" max="9730" width="7.6640625" style="16" customWidth="1"/>
    <col min="9731" max="9731" width="7" style="16" customWidth="1"/>
    <col min="9732" max="9732" width="10.88671875" style="16" bestFit="1" customWidth="1"/>
    <col min="9733" max="9733" width="8.33203125" style="16" customWidth="1"/>
    <col min="9734" max="9983" width="9.109375" style="16"/>
    <col min="9984" max="9984" width="43.109375" style="16" customWidth="1"/>
    <col min="9985" max="9985" width="8.109375" style="16" customWidth="1"/>
    <col min="9986" max="9986" width="7.6640625" style="16" customWidth="1"/>
    <col min="9987" max="9987" width="7" style="16" customWidth="1"/>
    <col min="9988" max="9988" width="10.88671875" style="16" bestFit="1" customWidth="1"/>
    <col min="9989" max="9989" width="8.33203125" style="16" customWidth="1"/>
    <col min="9990" max="10239" width="9.109375" style="16"/>
    <col min="10240" max="10240" width="43.109375" style="16" customWidth="1"/>
    <col min="10241" max="10241" width="8.109375" style="16" customWidth="1"/>
    <col min="10242" max="10242" width="7.6640625" style="16" customWidth="1"/>
    <col min="10243" max="10243" width="7" style="16" customWidth="1"/>
    <col min="10244" max="10244" width="10.88671875" style="16" bestFit="1" customWidth="1"/>
    <col min="10245" max="10245" width="8.33203125" style="16" customWidth="1"/>
    <col min="10246" max="10495" width="9.109375" style="16"/>
    <col min="10496" max="10496" width="43.109375" style="16" customWidth="1"/>
    <col min="10497" max="10497" width="8.109375" style="16" customWidth="1"/>
    <col min="10498" max="10498" width="7.6640625" style="16" customWidth="1"/>
    <col min="10499" max="10499" width="7" style="16" customWidth="1"/>
    <col min="10500" max="10500" width="10.88671875" style="16" bestFit="1" customWidth="1"/>
    <col min="10501" max="10501" width="8.33203125" style="16" customWidth="1"/>
    <col min="10502" max="10751" width="9.109375" style="16"/>
    <col min="10752" max="10752" width="43.109375" style="16" customWidth="1"/>
    <col min="10753" max="10753" width="8.109375" style="16" customWidth="1"/>
    <col min="10754" max="10754" width="7.6640625" style="16" customWidth="1"/>
    <col min="10755" max="10755" width="7" style="16" customWidth="1"/>
    <col min="10756" max="10756" width="10.88671875" style="16" bestFit="1" customWidth="1"/>
    <col min="10757" max="10757" width="8.33203125" style="16" customWidth="1"/>
    <col min="10758" max="11007" width="9.109375" style="16"/>
    <col min="11008" max="11008" width="43.109375" style="16" customWidth="1"/>
    <col min="11009" max="11009" width="8.109375" style="16" customWidth="1"/>
    <col min="11010" max="11010" width="7.6640625" style="16" customWidth="1"/>
    <col min="11011" max="11011" width="7" style="16" customWidth="1"/>
    <col min="11012" max="11012" width="10.88671875" style="16" bestFit="1" customWidth="1"/>
    <col min="11013" max="11013" width="8.33203125" style="16" customWidth="1"/>
    <col min="11014" max="11263" width="9.109375" style="16"/>
    <col min="11264" max="11264" width="43.109375" style="16" customWidth="1"/>
    <col min="11265" max="11265" width="8.109375" style="16" customWidth="1"/>
    <col min="11266" max="11266" width="7.6640625" style="16" customWidth="1"/>
    <col min="11267" max="11267" width="7" style="16" customWidth="1"/>
    <col min="11268" max="11268" width="10.88671875" style="16" bestFit="1" customWidth="1"/>
    <col min="11269" max="11269" width="8.33203125" style="16" customWidth="1"/>
    <col min="11270" max="11519" width="9.109375" style="16"/>
    <col min="11520" max="11520" width="43.109375" style="16" customWidth="1"/>
    <col min="11521" max="11521" width="8.109375" style="16" customWidth="1"/>
    <col min="11522" max="11522" width="7.6640625" style="16" customWidth="1"/>
    <col min="11523" max="11523" width="7" style="16" customWidth="1"/>
    <col min="11524" max="11524" width="10.88671875" style="16" bestFit="1" customWidth="1"/>
    <col min="11525" max="11525" width="8.33203125" style="16" customWidth="1"/>
    <col min="11526" max="11775" width="9.109375" style="16"/>
    <col min="11776" max="11776" width="43.109375" style="16" customWidth="1"/>
    <col min="11777" max="11777" width="8.109375" style="16" customWidth="1"/>
    <col min="11778" max="11778" width="7.6640625" style="16" customWidth="1"/>
    <col min="11779" max="11779" width="7" style="16" customWidth="1"/>
    <col min="11780" max="11780" width="10.88671875" style="16" bestFit="1" customWidth="1"/>
    <col min="11781" max="11781" width="8.33203125" style="16" customWidth="1"/>
    <col min="11782" max="12031" width="9.109375" style="16"/>
    <col min="12032" max="12032" width="43.109375" style="16" customWidth="1"/>
    <col min="12033" max="12033" width="8.109375" style="16" customWidth="1"/>
    <col min="12034" max="12034" width="7.6640625" style="16" customWidth="1"/>
    <col min="12035" max="12035" width="7" style="16" customWidth="1"/>
    <col min="12036" max="12036" width="10.88671875" style="16" bestFit="1" customWidth="1"/>
    <col min="12037" max="12037" width="8.33203125" style="16" customWidth="1"/>
    <col min="12038" max="12287" width="9.109375" style="16"/>
    <col min="12288" max="12288" width="43.109375" style="16" customWidth="1"/>
    <col min="12289" max="12289" width="8.109375" style="16" customWidth="1"/>
    <col min="12290" max="12290" width="7.6640625" style="16" customWidth="1"/>
    <col min="12291" max="12291" width="7" style="16" customWidth="1"/>
    <col min="12292" max="12292" width="10.88671875" style="16" bestFit="1" customWidth="1"/>
    <col min="12293" max="12293" width="8.33203125" style="16" customWidth="1"/>
    <col min="12294" max="12543" width="9.109375" style="16"/>
    <col min="12544" max="12544" width="43.109375" style="16" customWidth="1"/>
    <col min="12545" max="12545" width="8.109375" style="16" customWidth="1"/>
    <col min="12546" max="12546" width="7.6640625" style="16" customWidth="1"/>
    <col min="12547" max="12547" width="7" style="16" customWidth="1"/>
    <col min="12548" max="12548" width="10.88671875" style="16" bestFit="1" customWidth="1"/>
    <col min="12549" max="12549" width="8.33203125" style="16" customWidth="1"/>
    <col min="12550" max="12799" width="9.109375" style="16"/>
    <col min="12800" max="12800" width="43.109375" style="16" customWidth="1"/>
    <col min="12801" max="12801" width="8.109375" style="16" customWidth="1"/>
    <col min="12802" max="12802" width="7.6640625" style="16" customWidth="1"/>
    <col min="12803" max="12803" width="7" style="16" customWidth="1"/>
    <col min="12804" max="12804" width="10.88671875" style="16" bestFit="1" customWidth="1"/>
    <col min="12805" max="12805" width="8.33203125" style="16" customWidth="1"/>
    <col min="12806" max="13055" width="9.109375" style="16"/>
    <col min="13056" max="13056" width="43.109375" style="16" customWidth="1"/>
    <col min="13057" max="13057" width="8.109375" style="16" customWidth="1"/>
    <col min="13058" max="13058" width="7.6640625" style="16" customWidth="1"/>
    <col min="13059" max="13059" width="7" style="16" customWidth="1"/>
    <col min="13060" max="13060" width="10.88671875" style="16" bestFit="1" customWidth="1"/>
    <col min="13061" max="13061" width="8.33203125" style="16" customWidth="1"/>
    <col min="13062" max="13311" width="9.109375" style="16"/>
    <col min="13312" max="13312" width="43.109375" style="16" customWidth="1"/>
    <col min="13313" max="13313" width="8.109375" style="16" customWidth="1"/>
    <col min="13314" max="13314" width="7.6640625" style="16" customWidth="1"/>
    <col min="13315" max="13315" width="7" style="16" customWidth="1"/>
    <col min="13316" max="13316" width="10.88671875" style="16" bestFit="1" customWidth="1"/>
    <col min="13317" max="13317" width="8.33203125" style="16" customWidth="1"/>
    <col min="13318" max="13567" width="9.109375" style="16"/>
    <col min="13568" max="13568" width="43.109375" style="16" customWidth="1"/>
    <col min="13569" max="13569" width="8.109375" style="16" customWidth="1"/>
    <col min="13570" max="13570" width="7.6640625" style="16" customWidth="1"/>
    <col min="13571" max="13571" width="7" style="16" customWidth="1"/>
    <col min="13572" max="13572" width="10.88671875" style="16" bestFit="1" customWidth="1"/>
    <col min="13573" max="13573" width="8.33203125" style="16" customWidth="1"/>
    <col min="13574" max="13823" width="9.109375" style="16"/>
    <col min="13824" max="13824" width="43.109375" style="16" customWidth="1"/>
    <col min="13825" max="13825" width="8.109375" style="16" customWidth="1"/>
    <col min="13826" max="13826" width="7.6640625" style="16" customWidth="1"/>
    <col min="13827" max="13827" width="7" style="16" customWidth="1"/>
    <col min="13828" max="13828" width="10.88671875" style="16" bestFit="1" customWidth="1"/>
    <col min="13829" max="13829" width="8.33203125" style="16" customWidth="1"/>
    <col min="13830" max="14079" width="9.109375" style="16"/>
    <col min="14080" max="14080" width="43.109375" style="16" customWidth="1"/>
    <col min="14081" max="14081" width="8.109375" style="16" customWidth="1"/>
    <col min="14082" max="14082" width="7.6640625" style="16" customWidth="1"/>
    <col min="14083" max="14083" width="7" style="16" customWidth="1"/>
    <col min="14084" max="14084" width="10.88671875" style="16" bestFit="1" customWidth="1"/>
    <col min="14085" max="14085" width="8.33203125" style="16" customWidth="1"/>
    <col min="14086" max="14335" width="9.109375" style="16"/>
    <col min="14336" max="14336" width="43.109375" style="16" customWidth="1"/>
    <col min="14337" max="14337" width="8.109375" style="16" customWidth="1"/>
    <col min="14338" max="14338" width="7.6640625" style="16" customWidth="1"/>
    <col min="14339" max="14339" width="7" style="16" customWidth="1"/>
    <col min="14340" max="14340" width="10.88671875" style="16" bestFit="1" customWidth="1"/>
    <col min="14341" max="14341" width="8.33203125" style="16" customWidth="1"/>
    <col min="14342" max="14591" width="9.109375" style="16"/>
    <col min="14592" max="14592" width="43.109375" style="16" customWidth="1"/>
    <col min="14593" max="14593" width="8.109375" style="16" customWidth="1"/>
    <col min="14594" max="14594" width="7.6640625" style="16" customWidth="1"/>
    <col min="14595" max="14595" width="7" style="16" customWidth="1"/>
    <col min="14596" max="14596" width="10.88671875" style="16" bestFit="1" customWidth="1"/>
    <col min="14597" max="14597" width="8.33203125" style="16" customWidth="1"/>
    <col min="14598" max="14847" width="9.109375" style="16"/>
    <col min="14848" max="14848" width="43.109375" style="16" customWidth="1"/>
    <col min="14849" max="14849" width="8.109375" style="16" customWidth="1"/>
    <col min="14850" max="14850" width="7.6640625" style="16" customWidth="1"/>
    <col min="14851" max="14851" width="7" style="16" customWidth="1"/>
    <col min="14852" max="14852" width="10.88671875" style="16" bestFit="1" customWidth="1"/>
    <col min="14853" max="14853" width="8.33203125" style="16" customWidth="1"/>
    <col min="14854" max="15103" width="9.109375" style="16"/>
    <col min="15104" max="15104" width="43.109375" style="16" customWidth="1"/>
    <col min="15105" max="15105" width="8.109375" style="16" customWidth="1"/>
    <col min="15106" max="15106" width="7.6640625" style="16" customWidth="1"/>
    <col min="15107" max="15107" width="7" style="16" customWidth="1"/>
    <col min="15108" max="15108" width="10.88671875" style="16" bestFit="1" customWidth="1"/>
    <col min="15109" max="15109" width="8.33203125" style="16" customWidth="1"/>
    <col min="15110" max="15359" width="9.109375" style="16"/>
    <col min="15360" max="15360" width="43.109375" style="16" customWidth="1"/>
    <col min="15361" max="15361" width="8.109375" style="16" customWidth="1"/>
    <col min="15362" max="15362" width="7.6640625" style="16" customWidth="1"/>
    <col min="15363" max="15363" width="7" style="16" customWidth="1"/>
    <col min="15364" max="15364" width="10.88671875" style="16" bestFit="1" customWidth="1"/>
    <col min="15365" max="15365" width="8.33203125" style="16" customWidth="1"/>
    <col min="15366" max="15615" width="9.109375" style="16"/>
    <col min="15616" max="15616" width="43.109375" style="16" customWidth="1"/>
    <col min="15617" max="15617" width="8.109375" style="16" customWidth="1"/>
    <col min="15618" max="15618" width="7.6640625" style="16" customWidth="1"/>
    <col min="15619" max="15619" width="7" style="16" customWidth="1"/>
    <col min="15620" max="15620" width="10.88671875" style="16" bestFit="1" customWidth="1"/>
    <col min="15621" max="15621" width="8.33203125" style="16" customWidth="1"/>
    <col min="15622" max="15871" width="9.109375" style="16"/>
    <col min="15872" max="15872" width="43.109375" style="16" customWidth="1"/>
    <col min="15873" max="15873" width="8.109375" style="16" customWidth="1"/>
    <col min="15874" max="15874" width="7.6640625" style="16" customWidth="1"/>
    <col min="15875" max="15875" width="7" style="16" customWidth="1"/>
    <col min="15876" max="15876" width="10.88671875" style="16" bestFit="1" customWidth="1"/>
    <col min="15877" max="15877" width="8.33203125" style="16" customWidth="1"/>
    <col min="15878" max="16127" width="9.109375" style="16"/>
    <col min="16128" max="16128" width="43.109375" style="16" customWidth="1"/>
    <col min="16129" max="16129" width="8.109375" style="16" customWidth="1"/>
    <col min="16130" max="16130" width="7.6640625" style="16" customWidth="1"/>
    <col min="16131" max="16131" width="7" style="16" customWidth="1"/>
    <col min="16132" max="16132" width="10.88671875" style="16" bestFit="1" customWidth="1"/>
    <col min="16133" max="16133" width="8.33203125" style="16" customWidth="1"/>
    <col min="16134" max="16384" width="9.109375" style="16"/>
  </cols>
  <sheetData>
    <row r="1" spans="1:6" x14ac:dyDescent="0.25">
      <c r="A1" s="30" t="s">
        <v>89</v>
      </c>
      <c r="B1" s="48" t="s">
        <v>90</v>
      </c>
      <c r="C1" s="29"/>
      <c r="D1" s="27" t="s">
        <v>91</v>
      </c>
      <c r="E1" s="32"/>
      <c r="F1" s="33"/>
    </row>
    <row r="2" spans="1:6" x14ac:dyDescent="0.25">
      <c r="A2" s="30" t="s">
        <v>111</v>
      </c>
      <c r="B2" s="52"/>
      <c r="C2" s="29"/>
      <c r="D2" s="31" t="s">
        <v>92</v>
      </c>
      <c r="E2" s="34"/>
      <c r="F2" s="33"/>
    </row>
    <row r="3" spans="1:6" ht="12" customHeight="1" x14ac:dyDescent="0.25">
      <c r="A3" s="27"/>
      <c r="B3" s="28"/>
      <c r="C3" s="29"/>
      <c r="D3" s="31" t="s">
        <v>93</v>
      </c>
      <c r="E3" s="35"/>
      <c r="F3" s="33"/>
    </row>
    <row r="4" spans="1:6" s="3" customFormat="1" ht="17.25" customHeight="1" x14ac:dyDescent="0.25">
      <c r="A4" s="22" t="s">
        <v>83</v>
      </c>
      <c r="B4" s="21" t="s">
        <v>84</v>
      </c>
      <c r="C4" s="2" t="s">
        <v>82</v>
      </c>
      <c r="D4" s="2" t="s">
        <v>81</v>
      </c>
      <c r="E4" s="1" t="s">
        <v>0</v>
      </c>
      <c r="F4" s="2" t="s">
        <v>80</v>
      </c>
    </row>
    <row r="5" spans="1:6" s="3" customFormat="1" ht="12.6" customHeight="1" x14ac:dyDescent="0.25">
      <c r="A5" s="4" t="s">
        <v>1</v>
      </c>
      <c r="B5" s="5">
        <v>1101</v>
      </c>
      <c r="C5" s="7"/>
      <c r="D5" s="8">
        <v>13.6</v>
      </c>
      <c r="E5" s="54">
        <f>C5*D5</f>
        <v>0</v>
      </c>
      <c r="F5" s="6"/>
    </row>
    <row r="6" spans="1:6" s="3" customFormat="1" ht="12.75" customHeight="1" x14ac:dyDescent="0.25">
      <c r="A6" s="4" t="s">
        <v>2</v>
      </c>
      <c r="B6" s="5">
        <v>1140</v>
      </c>
      <c r="C6" s="7"/>
      <c r="D6" s="8">
        <v>10.7</v>
      </c>
      <c r="E6" s="54">
        <f t="shared" ref="E6:E12" si="0">C6*D6</f>
        <v>0</v>
      </c>
      <c r="F6" s="6"/>
    </row>
    <row r="7" spans="1:6" s="3" customFormat="1" ht="12.75" customHeight="1" x14ac:dyDescent="0.25">
      <c r="A7" s="4" t="s">
        <v>3</v>
      </c>
      <c r="B7" s="13" t="s">
        <v>4</v>
      </c>
      <c r="C7" s="7"/>
      <c r="D7" s="8">
        <v>10.7</v>
      </c>
      <c r="E7" s="54">
        <f t="shared" si="0"/>
        <v>0</v>
      </c>
      <c r="F7" s="10"/>
    </row>
    <row r="8" spans="1:6" s="3" customFormat="1" ht="12.6" customHeight="1" x14ac:dyDescent="0.25">
      <c r="A8" s="4" t="s">
        <v>5</v>
      </c>
      <c r="B8" s="13" t="s">
        <v>6</v>
      </c>
      <c r="C8" s="7"/>
      <c r="D8" s="8">
        <v>2.15</v>
      </c>
      <c r="E8" s="54">
        <f t="shared" si="0"/>
        <v>0</v>
      </c>
      <c r="F8" s="10"/>
    </row>
    <row r="9" spans="1:6" s="3" customFormat="1" ht="12.6" customHeight="1" x14ac:dyDescent="0.25">
      <c r="A9" s="4" t="s">
        <v>7</v>
      </c>
      <c r="B9" s="13" t="s">
        <v>8</v>
      </c>
      <c r="C9" s="7"/>
      <c r="D9" s="11">
        <v>10.1</v>
      </c>
      <c r="E9" s="54">
        <f t="shared" si="0"/>
        <v>0</v>
      </c>
      <c r="F9" s="10"/>
    </row>
    <row r="10" spans="1:6" s="3" customFormat="1" ht="12.6" customHeight="1" x14ac:dyDescent="0.25">
      <c r="A10" s="4" t="s">
        <v>9</v>
      </c>
      <c r="B10" s="5">
        <v>1150</v>
      </c>
      <c r="C10" s="7"/>
      <c r="D10" s="8">
        <v>11.6</v>
      </c>
      <c r="E10" s="54">
        <f t="shared" si="0"/>
        <v>0</v>
      </c>
      <c r="F10" s="6"/>
    </row>
    <row r="11" spans="1:6" s="3" customFormat="1" ht="12.6" customHeight="1" x14ac:dyDescent="0.25">
      <c r="A11" s="4" t="s">
        <v>10</v>
      </c>
      <c r="B11" s="5">
        <v>1201</v>
      </c>
      <c r="C11" s="7"/>
      <c r="D11" s="8">
        <v>13.05</v>
      </c>
      <c r="E11" s="54">
        <f t="shared" si="0"/>
        <v>0</v>
      </c>
      <c r="F11" s="6"/>
    </row>
    <row r="12" spans="1:6" s="3" customFormat="1" ht="12.6" customHeight="1" x14ac:dyDescent="0.25">
      <c r="A12" s="4" t="s">
        <v>123</v>
      </c>
      <c r="B12" s="5">
        <v>1110</v>
      </c>
      <c r="C12" s="7"/>
      <c r="D12" s="8">
        <v>13</v>
      </c>
      <c r="E12" s="54">
        <f t="shared" si="0"/>
        <v>0</v>
      </c>
      <c r="F12" s="6"/>
    </row>
    <row r="13" spans="1:6" s="3" customFormat="1" ht="12.6" customHeight="1" x14ac:dyDescent="0.25">
      <c r="A13" s="4"/>
      <c r="B13" s="24"/>
      <c r="C13" s="26" t="s">
        <v>87</v>
      </c>
      <c r="D13" s="25"/>
      <c r="E13" s="54">
        <f>SUM(E5:E12)</f>
        <v>0</v>
      </c>
      <c r="F13" s="6"/>
    </row>
    <row r="14" spans="1:6" s="3" customFormat="1" ht="12.6" customHeight="1" x14ac:dyDescent="0.25">
      <c r="A14" s="12" t="s">
        <v>86</v>
      </c>
      <c r="B14" s="21" t="s">
        <v>84</v>
      </c>
      <c r="C14" s="2" t="s">
        <v>82</v>
      </c>
      <c r="D14" s="2" t="s">
        <v>81</v>
      </c>
      <c r="E14" s="1" t="s">
        <v>0</v>
      </c>
      <c r="F14" s="2" t="s">
        <v>80</v>
      </c>
    </row>
    <row r="15" spans="1:6" s="3" customFormat="1" ht="12.6" customHeight="1" x14ac:dyDescent="0.25">
      <c r="A15" s="4" t="s">
        <v>32</v>
      </c>
      <c r="B15" s="13" t="s">
        <v>33</v>
      </c>
      <c r="C15" s="7"/>
      <c r="D15" s="8">
        <v>0.25</v>
      </c>
      <c r="E15" s="54">
        <f t="shared" ref="E15:E39" si="1">C15*D15</f>
        <v>0</v>
      </c>
      <c r="F15" s="10"/>
    </row>
    <row r="16" spans="1:6" s="3" customFormat="1" ht="12.6" customHeight="1" x14ac:dyDescent="0.25">
      <c r="A16" s="4" t="s">
        <v>22</v>
      </c>
      <c r="B16" s="13" t="s">
        <v>23</v>
      </c>
      <c r="C16" s="7"/>
      <c r="D16" s="8">
        <v>0.33</v>
      </c>
      <c r="E16" s="54">
        <f t="shared" si="1"/>
        <v>0</v>
      </c>
      <c r="F16" s="10"/>
    </row>
    <row r="17" spans="1:6" s="3" customFormat="1" ht="12.75" customHeight="1" x14ac:dyDescent="0.25">
      <c r="A17" s="4" t="s">
        <v>34</v>
      </c>
      <c r="B17" s="13" t="s">
        <v>35</v>
      </c>
      <c r="C17" s="7"/>
      <c r="D17" s="8">
        <v>0.25</v>
      </c>
      <c r="E17" s="54">
        <f t="shared" si="1"/>
        <v>0</v>
      </c>
      <c r="F17" s="10"/>
    </row>
    <row r="18" spans="1:6" s="3" customFormat="1" ht="12.6" customHeight="1" x14ac:dyDescent="0.25">
      <c r="A18" s="4" t="s">
        <v>36</v>
      </c>
      <c r="B18" s="13" t="s">
        <v>37</v>
      </c>
      <c r="C18" s="7"/>
      <c r="D18" s="8">
        <v>0.25</v>
      </c>
      <c r="E18" s="54">
        <f t="shared" si="1"/>
        <v>0</v>
      </c>
      <c r="F18" s="10"/>
    </row>
    <row r="19" spans="1:6" s="3" customFormat="1" ht="12.75" customHeight="1" x14ac:dyDescent="0.25">
      <c r="A19" s="4" t="s">
        <v>38</v>
      </c>
      <c r="B19" s="13" t="s">
        <v>39</v>
      </c>
      <c r="C19" s="7"/>
      <c r="D19" s="8">
        <v>0.25</v>
      </c>
      <c r="E19" s="54">
        <f t="shared" si="1"/>
        <v>0</v>
      </c>
      <c r="F19" s="10"/>
    </row>
    <row r="20" spans="1:6" s="3" customFormat="1" ht="12.6" customHeight="1" x14ac:dyDescent="0.25">
      <c r="A20" s="4" t="s">
        <v>40</v>
      </c>
      <c r="B20" s="13" t="s">
        <v>41</v>
      </c>
      <c r="C20" s="7"/>
      <c r="D20" s="8">
        <v>0.25</v>
      </c>
      <c r="E20" s="54">
        <f t="shared" si="1"/>
        <v>0</v>
      </c>
      <c r="F20" s="10"/>
    </row>
    <row r="21" spans="1:6" s="3" customFormat="1" ht="12.6" customHeight="1" x14ac:dyDescent="0.25">
      <c r="A21" s="4" t="s">
        <v>42</v>
      </c>
      <c r="B21" s="13" t="s">
        <v>43</v>
      </c>
      <c r="C21" s="7"/>
      <c r="D21" s="8">
        <v>0.25</v>
      </c>
      <c r="E21" s="54">
        <f t="shared" si="1"/>
        <v>0</v>
      </c>
      <c r="F21" s="10"/>
    </row>
    <row r="22" spans="1:6" s="3" customFormat="1" ht="12.6" customHeight="1" x14ac:dyDescent="0.25">
      <c r="A22" s="23" t="s">
        <v>85</v>
      </c>
      <c r="B22" s="13" t="s">
        <v>21</v>
      </c>
      <c r="C22" s="7"/>
      <c r="D22" s="8">
        <v>0.82</v>
      </c>
      <c r="E22" s="54">
        <f t="shared" si="1"/>
        <v>0</v>
      </c>
      <c r="F22" s="10"/>
    </row>
    <row r="23" spans="1:6" s="3" customFormat="1" ht="12.75" customHeight="1" x14ac:dyDescent="0.25">
      <c r="A23" s="4" t="s">
        <v>44</v>
      </c>
      <c r="B23" s="13" t="s">
        <v>45</v>
      </c>
      <c r="C23" s="7"/>
      <c r="D23" s="8">
        <v>0.25</v>
      </c>
      <c r="E23" s="54">
        <f t="shared" si="1"/>
        <v>0</v>
      </c>
      <c r="F23" s="10"/>
    </row>
    <row r="24" spans="1:6" s="3" customFormat="1" ht="12.6" customHeight="1" x14ac:dyDescent="0.25">
      <c r="A24" s="4" t="s">
        <v>46</v>
      </c>
      <c r="B24" s="13" t="s">
        <v>47</v>
      </c>
      <c r="C24" s="7"/>
      <c r="D24" s="8">
        <v>0.25</v>
      </c>
      <c r="E24" s="54">
        <f t="shared" si="1"/>
        <v>0</v>
      </c>
      <c r="F24" s="10"/>
    </row>
    <row r="25" spans="1:6" s="3" customFormat="1" ht="12.75" customHeight="1" x14ac:dyDescent="0.25">
      <c r="A25" s="4" t="s">
        <v>48</v>
      </c>
      <c r="B25" s="13" t="s">
        <v>49</v>
      </c>
      <c r="C25" s="7"/>
      <c r="D25" s="8">
        <v>0.33</v>
      </c>
      <c r="E25" s="54">
        <f t="shared" si="1"/>
        <v>0</v>
      </c>
      <c r="F25" s="10"/>
    </row>
    <row r="26" spans="1:6" s="3" customFormat="1" ht="12.6" customHeight="1" x14ac:dyDescent="0.25">
      <c r="A26" s="4" t="s">
        <v>50</v>
      </c>
      <c r="B26" s="13" t="s">
        <v>51</v>
      </c>
      <c r="C26" s="7"/>
      <c r="D26" s="8">
        <v>0.25</v>
      </c>
      <c r="E26" s="54">
        <f t="shared" si="1"/>
        <v>0</v>
      </c>
      <c r="F26" s="10"/>
    </row>
    <row r="27" spans="1:6" s="3" customFormat="1" ht="12.45" customHeight="1" x14ac:dyDescent="0.25">
      <c r="A27" s="4" t="s">
        <v>52</v>
      </c>
      <c r="B27" s="13" t="s">
        <v>53</v>
      </c>
      <c r="C27" s="7"/>
      <c r="D27" s="8">
        <v>0.25</v>
      </c>
      <c r="E27" s="54">
        <f t="shared" si="1"/>
        <v>0</v>
      </c>
      <c r="F27" s="10"/>
    </row>
    <row r="28" spans="1:6" s="3" customFormat="1" ht="12.6" customHeight="1" x14ac:dyDescent="0.25">
      <c r="A28" s="4" t="s">
        <v>54</v>
      </c>
      <c r="B28" s="13" t="s">
        <v>55</v>
      </c>
      <c r="C28" s="7"/>
      <c r="D28" s="8">
        <v>0.25</v>
      </c>
      <c r="E28" s="54">
        <f t="shared" si="1"/>
        <v>0</v>
      </c>
      <c r="F28" s="10"/>
    </row>
    <row r="29" spans="1:6" s="3" customFormat="1" ht="12.6" customHeight="1" x14ac:dyDescent="0.25">
      <c r="A29" s="4" t="s">
        <v>24</v>
      </c>
      <c r="B29" s="13" t="s">
        <v>25</v>
      </c>
      <c r="C29" s="7"/>
      <c r="D29" s="8">
        <v>0.33</v>
      </c>
      <c r="E29" s="54">
        <f t="shared" si="1"/>
        <v>0</v>
      </c>
      <c r="F29" s="10"/>
    </row>
    <row r="30" spans="1:6" s="3" customFormat="1" ht="12.6" customHeight="1" x14ac:dyDescent="0.25">
      <c r="A30" s="4" t="s">
        <v>56</v>
      </c>
      <c r="B30" s="13" t="s">
        <v>57</v>
      </c>
      <c r="C30" s="7"/>
      <c r="D30" s="8">
        <v>0.25</v>
      </c>
      <c r="E30" s="54">
        <f t="shared" si="1"/>
        <v>0</v>
      </c>
      <c r="F30" s="10"/>
    </row>
    <row r="31" spans="1:6" s="3" customFormat="1" ht="12.75" customHeight="1" x14ac:dyDescent="0.25">
      <c r="A31" s="4" t="s">
        <v>58</v>
      </c>
      <c r="B31" s="13" t="s">
        <v>59</v>
      </c>
      <c r="C31" s="7"/>
      <c r="D31" s="8">
        <v>0.25</v>
      </c>
      <c r="E31" s="54">
        <f t="shared" si="1"/>
        <v>0</v>
      </c>
      <c r="F31" s="10"/>
    </row>
    <row r="32" spans="1:6" s="3" customFormat="1" ht="12.75" customHeight="1" x14ac:dyDescent="0.25">
      <c r="A32" s="4" t="s">
        <v>26</v>
      </c>
      <c r="B32" s="13" t="s">
        <v>27</v>
      </c>
      <c r="C32" s="7"/>
      <c r="D32" s="8">
        <v>0.33</v>
      </c>
      <c r="E32" s="54">
        <f t="shared" si="1"/>
        <v>0</v>
      </c>
      <c r="F32" s="10"/>
    </row>
    <row r="33" spans="1:6" s="3" customFormat="1" ht="12.6" customHeight="1" x14ac:dyDescent="0.25">
      <c r="A33" s="4" t="s">
        <v>60</v>
      </c>
      <c r="B33" s="13" t="s">
        <v>61</v>
      </c>
      <c r="C33" s="7"/>
      <c r="D33" s="8">
        <v>0.25</v>
      </c>
      <c r="E33" s="54">
        <f t="shared" si="1"/>
        <v>0</v>
      </c>
      <c r="F33" s="10"/>
    </row>
    <row r="34" spans="1:6" s="3" customFormat="1" ht="12.75" customHeight="1" x14ac:dyDescent="0.25">
      <c r="A34" s="4" t="s">
        <v>62</v>
      </c>
      <c r="B34" s="13" t="s">
        <v>63</v>
      </c>
      <c r="C34" s="7"/>
      <c r="D34" s="8">
        <v>0.25</v>
      </c>
      <c r="E34" s="54">
        <f t="shared" si="1"/>
        <v>0</v>
      </c>
      <c r="F34" s="10"/>
    </row>
    <row r="35" spans="1:6" s="3" customFormat="1" ht="12.75" customHeight="1" x14ac:dyDescent="0.25">
      <c r="A35" s="4" t="s">
        <v>28</v>
      </c>
      <c r="B35" s="13" t="s">
        <v>29</v>
      </c>
      <c r="C35" s="7"/>
      <c r="D35" s="8">
        <v>0.56000000000000005</v>
      </c>
      <c r="E35" s="54">
        <f t="shared" si="1"/>
        <v>0</v>
      </c>
      <c r="F35" s="10"/>
    </row>
    <row r="36" spans="1:6" s="3" customFormat="1" ht="12.6" customHeight="1" x14ac:dyDescent="0.25">
      <c r="A36" s="4" t="s">
        <v>64</v>
      </c>
      <c r="B36" s="13" t="s">
        <v>65</v>
      </c>
      <c r="C36" s="7"/>
      <c r="D36" s="8">
        <v>0.25</v>
      </c>
      <c r="E36" s="54">
        <f t="shared" si="1"/>
        <v>0</v>
      </c>
      <c r="F36" s="10"/>
    </row>
    <row r="37" spans="1:6" s="3" customFormat="1" ht="12.6" customHeight="1" x14ac:dyDescent="0.25">
      <c r="A37" s="4" t="s">
        <v>66</v>
      </c>
      <c r="B37" s="13" t="s">
        <v>67</v>
      </c>
      <c r="C37" s="7"/>
      <c r="D37" s="8">
        <v>0.33</v>
      </c>
      <c r="E37" s="54">
        <f t="shared" si="1"/>
        <v>0</v>
      </c>
      <c r="F37" s="10"/>
    </row>
    <row r="38" spans="1:6" s="3" customFormat="1" ht="12.6" customHeight="1" x14ac:dyDescent="0.25">
      <c r="A38" s="4" t="s">
        <v>30</v>
      </c>
      <c r="B38" s="13" t="s">
        <v>31</v>
      </c>
      <c r="C38" s="7"/>
      <c r="D38" s="8">
        <v>0.37</v>
      </c>
      <c r="E38" s="54">
        <f t="shared" si="1"/>
        <v>0</v>
      </c>
      <c r="F38" s="10"/>
    </row>
    <row r="39" spans="1:6" s="3" customFormat="1" ht="13.2" customHeight="1" x14ac:dyDescent="0.25">
      <c r="A39" s="4" t="s">
        <v>68</v>
      </c>
      <c r="B39" s="13" t="s">
        <v>69</v>
      </c>
      <c r="C39" s="7"/>
      <c r="D39" s="8">
        <v>0.25</v>
      </c>
      <c r="E39" s="54">
        <f t="shared" si="1"/>
        <v>0</v>
      </c>
      <c r="F39" s="10"/>
    </row>
    <row r="40" spans="1:6" s="3" customFormat="1" ht="13.2" customHeight="1" x14ac:dyDescent="0.25">
      <c r="A40" s="4"/>
      <c r="B40" s="24"/>
      <c r="C40" s="26" t="s">
        <v>88</v>
      </c>
      <c r="D40" s="25"/>
      <c r="E40" s="54">
        <f>SUM(E15:E39)</f>
        <v>0</v>
      </c>
      <c r="F40" s="10"/>
    </row>
    <row r="41" spans="1:6" s="3" customFormat="1" ht="13.2" customHeight="1" x14ac:dyDescent="0.25">
      <c r="A41" s="12" t="s">
        <v>103</v>
      </c>
      <c r="B41" s="21" t="s">
        <v>84</v>
      </c>
      <c r="C41" s="2" t="s">
        <v>82</v>
      </c>
      <c r="D41" s="2" t="s">
        <v>81</v>
      </c>
      <c r="E41" s="1" t="s">
        <v>0</v>
      </c>
      <c r="F41" s="2" t="s">
        <v>80</v>
      </c>
    </row>
    <row r="42" spans="1:6" s="3" customFormat="1" ht="13.2" customHeight="1" x14ac:dyDescent="0.25">
      <c r="A42" s="23" t="s">
        <v>94</v>
      </c>
      <c r="B42" s="24">
        <v>2204</v>
      </c>
      <c r="C42" s="37"/>
      <c r="D42" s="25">
        <v>0.25</v>
      </c>
      <c r="E42" s="54">
        <f t="shared" ref="E42:E50" si="2">C42*D42</f>
        <v>0</v>
      </c>
      <c r="F42" s="10"/>
    </row>
    <row r="43" spans="1:6" s="3" customFormat="1" ht="13.2" customHeight="1" x14ac:dyDescent="0.25">
      <c r="A43" s="23" t="s">
        <v>95</v>
      </c>
      <c r="B43" s="24">
        <v>9130</v>
      </c>
      <c r="C43" s="37"/>
      <c r="D43" s="25">
        <v>4.9000000000000004</v>
      </c>
      <c r="E43" s="54">
        <f t="shared" si="2"/>
        <v>0</v>
      </c>
      <c r="F43" s="10"/>
    </row>
    <row r="44" spans="1:6" s="3" customFormat="1" ht="13.2" customHeight="1" x14ac:dyDescent="0.25">
      <c r="A44" s="4" t="s">
        <v>11</v>
      </c>
      <c r="B44" s="13" t="s">
        <v>12</v>
      </c>
      <c r="C44" s="7"/>
      <c r="D44" s="36">
        <v>2.2000000000000002</v>
      </c>
      <c r="E44" s="54">
        <f t="shared" si="2"/>
        <v>0</v>
      </c>
      <c r="F44" s="10"/>
    </row>
    <row r="45" spans="1:6" s="3" customFormat="1" ht="13.2" customHeight="1" x14ac:dyDescent="0.25">
      <c r="A45" s="4" t="s">
        <v>13</v>
      </c>
      <c r="B45" s="13" t="s">
        <v>14</v>
      </c>
      <c r="C45" s="7"/>
      <c r="D45" s="36">
        <v>0.8</v>
      </c>
      <c r="E45" s="54">
        <f t="shared" si="2"/>
        <v>0</v>
      </c>
      <c r="F45" s="10"/>
    </row>
    <row r="46" spans="1:6" s="3" customFormat="1" ht="13.2" customHeight="1" x14ac:dyDescent="0.25">
      <c r="A46" s="4" t="s">
        <v>15</v>
      </c>
      <c r="B46" s="13" t="s">
        <v>16</v>
      </c>
      <c r="C46" s="7"/>
      <c r="D46" s="36">
        <v>3.4</v>
      </c>
      <c r="E46" s="54">
        <f t="shared" si="2"/>
        <v>0</v>
      </c>
      <c r="F46" s="10"/>
    </row>
    <row r="47" spans="1:6" s="3" customFormat="1" ht="13.2" customHeight="1" x14ac:dyDescent="0.25">
      <c r="A47" s="4" t="s">
        <v>17</v>
      </c>
      <c r="B47" s="13" t="s">
        <v>18</v>
      </c>
      <c r="C47" s="7"/>
      <c r="D47" s="36">
        <v>1</v>
      </c>
      <c r="E47" s="54">
        <f t="shared" si="2"/>
        <v>0</v>
      </c>
      <c r="F47" s="10"/>
    </row>
    <row r="48" spans="1:6" s="3" customFormat="1" ht="13.2" customHeight="1" x14ac:dyDescent="0.25">
      <c r="A48" s="4" t="s">
        <v>19</v>
      </c>
      <c r="B48" s="13" t="s">
        <v>20</v>
      </c>
      <c r="C48" s="7"/>
      <c r="D48" s="36">
        <v>1</v>
      </c>
      <c r="E48" s="54">
        <f t="shared" si="2"/>
        <v>0</v>
      </c>
      <c r="F48" s="10"/>
    </row>
    <row r="49" spans="1:6" s="3" customFormat="1" ht="13.2" customHeight="1" x14ac:dyDescent="0.25">
      <c r="A49" s="23" t="s">
        <v>96</v>
      </c>
      <c r="B49" s="13">
        <v>109</v>
      </c>
      <c r="C49" s="7"/>
      <c r="D49" s="36">
        <v>2.25</v>
      </c>
      <c r="E49" s="54">
        <f t="shared" si="2"/>
        <v>0</v>
      </c>
      <c r="F49" s="10"/>
    </row>
    <row r="50" spans="1:6" s="3" customFormat="1" ht="13.2" customHeight="1" x14ac:dyDescent="0.25">
      <c r="A50" s="23" t="s">
        <v>97</v>
      </c>
      <c r="B50" s="13">
        <v>2110</v>
      </c>
      <c r="C50" s="7"/>
      <c r="D50" s="36">
        <v>2.25</v>
      </c>
      <c r="E50" s="54">
        <f t="shared" si="2"/>
        <v>0</v>
      </c>
      <c r="F50" s="10"/>
    </row>
    <row r="51" spans="1:6" s="3" customFormat="1" ht="13.2" customHeight="1" x14ac:dyDescent="0.25">
      <c r="A51" s="4"/>
      <c r="B51" s="24"/>
      <c r="C51" s="26" t="s">
        <v>98</v>
      </c>
      <c r="D51" s="25"/>
      <c r="E51" s="54">
        <f>SUM(E42:E50)</f>
        <v>0</v>
      </c>
      <c r="F51" s="10"/>
    </row>
    <row r="52" spans="1:6" s="3" customFormat="1" ht="13.2" customHeight="1" x14ac:dyDescent="0.25">
      <c r="A52" s="38"/>
      <c r="B52" s="42"/>
      <c r="C52" s="43"/>
      <c r="D52" s="44"/>
      <c r="E52" s="41"/>
      <c r="F52" s="45"/>
    </row>
    <row r="53" spans="1:6" s="3" customFormat="1" ht="13.2" customHeight="1" x14ac:dyDescent="0.25">
      <c r="A53" s="38"/>
      <c r="B53" s="42"/>
      <c r="C53" s="43"/>
      <c r="D53" s="44"/>
      <c r="E53" s="41"/>
      <c r="F53" s="45"/>
    </row>
    <row r="54" spans="1:6" s="3" customFormat="1" ht="13.2" customHeight="1" x14ac:dyDescent="0.25">
      <c r="A54" s="38"/>
      <c r="B54" s="42"/>
      <c r="C54" s="43"/>
      <c r="D54" s="44"/>
      <c r="E54" s="41"/>
      <c r="F54" s="45"/>
    </row>
    <row r="55" spans="1:6" s="3" customFormat="1" ht="13.2" customHeight="1" x14ac:dyDescent="0.25">
      <c r="A55" s="38"/>
      <c r="B55" s="42"/>
      <c r="C55" s="43"/>
      <c r="D55" s="44"/>
      <c r="E55" s="41"/>
      <c r="F55" s="45"/>
    </row>
    <row r="56" spans="1:6" s="3" customFormat="1" ht="13.2" customHeight="1" x14ac:dyDescent="0.25">
      <c r="A56" s="38"/>
      <c r="B56" s="42"/>
      <c r="C56" s="43"/>
      <c r="D56" s="44"/>
      <c r="E56" s="41"/>
      <c r="F56" s="45"/>
    </row>
    <row r="57" spans="1:6" s="3" customFormat="1" ht="13.2" customHeight="1" x14ac:dyDescent="0.25">
      <c r="A57" s="38"/>
      <c r="B57" s="39"/>
      <c r="C57" s="40"/>
      <c r="D57" s="46"/>
      <c r="E57" s="47"/>
      <c r="F57" s="45"/>
    </row>
    <row r="58" spans="1:6" s="3" customFormat="1" ht="13.2" customHeight="1" x14ac:dyDescent="0.25">
      <c r="A58" s="38"/>
      <c r="B58" s="39"/>
      <c r="C58" s="40"/>
      <c r="D58" s="46"/>
      <c r="E58" s="47"/>
      <c r="F58" s="45"/>
    </row>
    <row r="59" spans="1:6" s="3" customFormat="1" ht="13.2" customHeight="1" x14ac:dyDescent="0.25">
      <c r="A59" s="14" t="s">
        <v>70</v>
      </c>
      <c r="B59" s="21" t="s">
        <v>84</v>
      </c>
      <c r="C59" s="2" t="s">
        <v>82</v>
      </c>
      <c r="D59" s="2" t="s">
        <v>81</v>
      </c>
      <c r="E59" s="1" t="s">
        <v>0</v>
      </c>
      <c r="F59" s="2" t="s">
        <v>80</v>
      </c>
    </row>
    <row r="60" spans="1:6" s="3" customFormat="1" ht="13.2" customHeight="1" x14ac:dyDescent="0.25">
      <c r="A60" s="4" t="s">
        <v>71</v>
      </c>
      <c r="B60" s="13">
        <v>4100</v>
      </c>
      <c r="C60" s="7"/>
      <c r="D60" s="15">
        <v>0.56000000000000005</v>
      </c>
      <c r="E60" s="54">
        <f t="shared" ref="E60:E68" si="3">C60*D60</f>
        <v>0</v>
      </c>
      <c r="F60" s="7"/>
    </row>
    <row r="61" spans="1:6" s="3" customFormat="1" ht="13.2" customHeight="1" x14ac:dyDescent="0.25">
      <c r="A61" s="4" t="s">
        <v>72</v>
      </c>
      <c r="B61" s="13">
        <v>4101</v>
      </c>
      <c r="C61" s="7"/>
      <c r="D61" s="15">
        <v>0.56000000000000005</v>
      </c>
      <c r="E61" s="54">
        <f t="shared" si="3"/>
        <v>0</v>
      </c>
      <c r="F61" s="7"/>
    </row>
    <row r="62" spans="1:6" s="3" customFormat="1" ht="13.2" customHeight="1" x14ac:dyDescent="0.25">
      <c r="A62" s="4" t="s">
        <v>73</v>
      </c>
      <c r="B62" s="13">
        <v>4102</v>
      </c>
      <c r="C62" s="7"/>
      <c r="D62" s="15">
        <v>0.56000000000000005</v>
      </c>
      <c r="E62" s="54">
        <f t="shared" si="3"/>
        <v>0</v>
      </c>
      <c r="F62" s="7"/>
    </row>
    <row r="63" spans="1:6" s="3" customFormat="1" ht="13.2" customHeight="1" x14ac:dyDescent="0.25">
      <c r="A63" s="4" t="s">
        <v>74</v>
      </c>
      <c r="B63" s="13">
        <v>4103</v>
      </c>
      <c r="C63" s="7"/>
      <c r="D63" s="15">
        <v>0.56000000000000005</v>
      </c>
      <c r="E63" s="54">
        <f t="shared" si="3"/>
        <v>0</v>
      </c>
      <c r="F63" s="7"/>
    </row>
    <row r="64" spans="1:6" s="3" customFormat="1" ht="13.2" customHeight="1" x14ac:dyDescent="0.25">
      <c r="A64" s="4" t="s">
        <v>75</v>
      </c>
      <c r="B64" s="13">
        <v>4104</v>
      </c>
      <c r="C64" s="7"/>
      <c r="D64" s="15">
        <v>0.56000000000000005</v>
      </c>
      <c r="E64" s="54">
        <f t="shared" si="3"/>
        <v>0</v>
      </c>
      <c r="F64" s="7"/>
    </row>
    <row r="65" spans="1:6" s="3" customFormat="1" ht="13.2" customHeight="1" x14ac:dyDescent="0.25">
      <c r="A65" s="4" t="s">
        <v>76</v>
      </c>
      <c r="B65" s="13">
        <v>4105</v>
      </c>
      <c r="C65" s="7"/>
      <c r="D65" s="15">
        <v>0.56000000000000005</v>
      </c>
      <c r="E65" s="54">
        <f t="shared" si="3"/>
        <v>0</v>
      </c>
      <c r="F65" s="7"/>
    </row>
    <row r="66" spans="1:6" s="3" customFormat="1" ht="13.2" customHeight="1" x14ac:dyDescent="0.25">
      <c r="A66" s="4" t="s">
        <v>77</v>
      </c>
      <c r="B66" s="13">
        <v>4106</v>
      </c>
      <c r="C66" s="7"/>
      <c r="D66" s="15">
        <v>0.56000000000000005</v>
      </c>
      <c r="E66" s="54">
        <f t="shared" si="3"/>
        <v>0</v>
      </c>
      <c r="F66" s="7"/>
    </row>
    <row r="67" spans="1:6" s="3" customFormat="1" ht="13.2" customHeight="1" x14ac:dyDescent="0.25">
      <c r="A67" s="4" t="s">
        <v>78</v>
      </c>
      <c r="B67" s="13">
        <v>4107</v>
      </c>
      <c r="C67" s="7"/>
      <c r="D67" s="15">
        <v>0.56000000000000005</v>
      </c>
      <c r="E67" s="54">
        <f t="shared" si="3"/>
        <v>0</v>
      </c>
      <c r="F67" s="7"/>
    </row>
    <row r="68" spans="1:6" s="3" customFormat="1" ht="13.2" customHeight="1" x14ac:dyDescent="0.25">
      <c r="A68" s="4" t="s">
        <v>79</v>
      </c>
      <c r="B68" s="13">
        <v>4108</v>
      </c>
      <c r="C68" s="7"/>
      <c r="D68" s="15">
        <v>0.56000000000000005</v>
      </c>
      <c r="E68" s="54">
        <f t="shared" si="3"/>
        <v>0</v>
      </c>
      <c r="F68" s="7"/>
    </row>
    <row r="69" spans="1:6" s="3" customFormat="1" ht="13.2" customHeight="1" x14ac:dyDescent="0.25">
      <c r="A69" s="4"/>
      <c r="B69" s="24"/>
      <c r="C69" s="26" t="s">
        <v>100</v>
      </c>
      <c r="D69" s="25"/>
      <c r="E69" s="54">
        <f>SUM(E60:E68)</f>
        <v>0</v>
      </c>
      <c r="F69" s="10"/>
    </row>
    <row r="70" spans="1:6" s="3" customFormat="1" ht="13.2" customHeight="1" x14ac:dyDescent="0.25">
      <c r="A70" s="14" t="s">
        <v>101</v>
      </c>
      <c r="B70" s="21" t="s">
        <v>84</v>
      </c>
      <c r="C70" s="2" t="s">
        <v>82</v>
      </c>
      <c r="D70" s="2" t="s">
        <v>81</v>
      </c>
      <c r="E70" s="1" t="s">
        <v>0</v>
      </c>
      <c r="F70" s="2" t="s">
        <v>80</v>
      </c>
    </row>
    <row r="71" spans="1:6" s="3" customFormat="1" ht="13.2" customHeight="1" x14ac:dyDescent="0.25">
      <c r="A71" s="4" t="s">
        <v>71</v>
      </c>
      <c r="B71" s="13">
        <v>4200</v>
      </c>
      <c r="C71" s="7"/>
      <c r="D71" s="15">
        <v>0.4</v>
      </c>
      <c r="E71" s="54">
        <f t="shared" ref="E71:E79" si="4">C71*D71</f>
        <v>0</v>
      </c>
      <c r="F71" s="7"/>
    </row>
    <row r="72" spans="1:6" s="3" customFormat="1" ht="13.2" customHeight="1" x14ac:dyDescent="0.25">
      <c r="A72" s="4" t="s">
        <v>72</v>
      </c>
      <c r="B72" s="13">
        <v>4201</v>
      </c>
      <c r="C72" s="7"/>
      <c r="D72" s="15">
        <v>0.4</v>
      </c>
      <c r="E72" s="54">
        <f t="shared" si="4"/>
        <v>0</v>
      </c>
      <c r="F72" s="7"/>
    </row>
    <row r="73" spans="1:6" s="3" customFormat="1" ht="13.2" customHeight="1" x14ac:dyDescent="0.25">
      <c r="A73" s="4" t="s">
        <v>73</v>
      </c>
      <c r="B73" s="13">
        <v>4202</v>
      </c>
      <c r="C73" s="7"/>
      <c r="D73" s="15">
        <v>0.4</v>
      </c>
      <c r="E73" s="54">
        <f t="shared" si="4"/>
        <v>0</v>
      </c>
      <c r="F73" s="7"/>
    </row>
    <row r="74" spans="1:6" s="3" customFormat="1" ht="13.2" customHeight="1" x14ac:dyDescent="0.25">
      <c r="A74" s="4" t="s">
        <v>74</v>
      </c>
      <c r="B74" s="13">
        <v>4203</v>
      </c>
      <c r="C74" s="7"/>
      <c r="D74" s="15">
        <v>0.4</v>
      </c>
      <c r="E74" s="54">
        <f t="shared" si="4"/>
        <v>0</v>
      </c>
      <c r="F74" s="7"/>
    </row>
    <row r="75" spans="1:6" s="3" customFormat="1" ht="13.2" customHeight="1" x14ac:dyDescent="0.25">
      <c r="A75" s="4" t="s">
        <v>75</v>
      </c>
      <c r="B75" s="13">
        <v>4204</v>
      </c>
      <c r="C75" s="7"/>
      <c r="D75" s="15">
        <v>0.4</v>
      </c>
      <c r="E75" s="54">
        <f t="shared" si="4"/>
        <v>0</v>
      </c>
      <c r="F75" s="7"/>
    </row>
    <row r="76" spans="1:6" s="3" customFormat="1" ht="13.2" customHeight="1" x14ac:dyDescent="0.25">
      <c r="A76" s="4" t="s">
        <v>76</v>
      </c>
      <c r="B76" s="13">
        <v>4205</v>
      </c>
      <c r="C76" s="7"/>
      <c r="D76" s="15">
        <v>0.4</v>
      </c>
      <c r="E76" s="54">
        <f t="shared" si="4"/>
        <v>0</v>
      </c>
      <c r="F76" s="7"/>
    </row>
    <row r="77" spans="1:6" s="3" customFormat="1" ht="13.2" customHeight="1" x14ac:dyDescent="0.25">
      <c r="A77" s="4" t="s">
        <v>77</v>
      </c>
      <c r="B77" s="13">
        <v>4206</v>
      </c>
      <c r="C77" s="7"/>
      <c r="D77" s="15">
        <v>0.4</v>
      </c>
      <c r="E77" s="54">
        <f t="shared" si="4"/>
        <v>0</v>
      </c>
      <c r="F77" s="7"/>
    </row>
    <row r="78" spans="1:6" s="3" customFormat="1" ht="13.2" customHeight="1" x14ac:dyDescent="0.25">
      <c r="A78" s="4" t="s">
        <v>78</v>
      </c>
      <c r="B78" s="13">
        <v>4207</v>
      </c>
      <c r="C78" s="7"/>
      <c r="D78" s="15">
        <v>0.4</v>
      </c>
      <c r="E78" s="54">
        <f t="shared" si="4"/>
        <v>0</v>
      </c>
      <c r="F78" s="7"/>
    </row>
    <row r="79" spans="1:6" s="3" customFormat="1" ht="13.2" customHeight="1" x14ac:dyDescent="0.25">
      <c r="A79" s="4" t="s">
        <v>79</v>
      </c>
      <c r="B79" s="13">
        <v>4208</v>
      </c>
      <c r="C79" s="7"/>
      <c r="D79" s="15">
        <v>0.4</v>
      </c>
      <c r="E79" s="54">
        <f t="shared" si="4"/>
        <v>0</v>
      </c>
      <c r="F79" s="7"/>
    </row>
    <row r="80" spans="1:6" s="3" customFormat="1" ht="13.2" customHeight="1" x14ac:dyDescent="0.25">
      <c r="A80" s="4"/>
      <c r="B80" s="24"/>
      <c r="C80" s="26" t="s">
        <v>102</v>
      </c>
      <c r="D80" s="25"/>
      <c r="E80" s="54">
        <f>SUM(E71:E79)</f>
        <v>0</v>
      </c>
      <c r="F80" s="10"/>
    </row>
    <row r="81" spans="1:6" s="3" customFormat="1" ht="13.2" customHeight="1" x14ac:dyDescent="0.25">
      <c r="A81" s="14" t="s">
        <v>99</v>
      </c>
      <c r="B81" s="21" t="s">
        <v>84</v>
      </c>
      <c r="C81" s="2" t="s">
        <v>82</v>
      </c>
      <c r="D81" s="2" t="s">
        <v>81</v>
      </c>
      <c r="E81" s="1" t="s">
        <v>0</v>
      </c>
      <c r="F81" s="2" t="s">
        <v>80</v>
      </c>
    </row>
    <row r="82" spans="1:6" s="3" customFormat="1" ht="13.2" customHeight="1" x14ac:dyDescent="0.25">
      <c r="A82" s="49" t="s">
        <v>104</v>
      </c>
      <c r="B82" s="13">
        <v>43</v>
      </c>
      <c r="C82" s="7"/>
      <c r="D82" s="15">
        <v>3.4</v>
      </c>
      <c r="E82" s="54">
        <f t="shared" ref="E82:E90" si="5">C82*D82</f>
        <v>0</v>
      </c>
      <c r="F82" s="7"/>
    </row>
    <row r="83" spans="1:6" s="3" customFormat="1" ht="13.2" customHeight="1" x14ac:dyDescent="0.25">
      <c r="A83" s="49" t="s">
        <v>105</v>
      </c>
      <c r="B83" s="13">
        <v>43</v>
      </c>
      <c r="C83" s="7"/>
      <c r="D83" s="15">
        <v>3.4</v>
      </c>
      <c r="E83" s="54">
        <f t="shared" si="5"/>
        <v>0</v>
      </c>
      <c r="F83" s="7"/>
    </row>
    <row r="84" spans="1:6" s="3" customFormat="1" ht="13.2" customHeight="1" x14ac:dyDescent="0.25">
      <c r="A84" s="49" t="s">
        <v>106</v>
      </c>
      <c r="B84" s="13">
        <v>43</v>
      </c>
      <c r="C84" s="7"/>
      <c r="D84" s="15">
        <v>3.4</v>
      </c>
      <c r="E84" s="54">
        <f t="shared" si="5"/>
        <v>0</v>
      </c>
      <c r="F84" s="7"/>
    </row>
    <row r="85" spans="1:6" s="3" customFormat="1" ht="13.2" customHeight="1" x14ac:dyDescent="0.25">
      <c r="A85" s="49" t="s">
        <v>106</v>
      </c>
      <c r="B85" s="13">
        <v>43</v>
      </c>
      <c r="C85" s="7"/>
      <c r="D85" s="15">
        <v>3.4</v>
      </c>
      <c r="E85" s="54">
        <f t="shared" si="5"/>
        <v>0</v>
      </c>
      <c r="F85" s="7"/>
    </row>
    <row r="86" spans="1:6" s="3" customFormat="1" ht="13.2" customHeight="1" x14ac:dyDescent="0.25">
      <c r="A86" s="49" t="s">
        <v>106</v>
      </c>
      <c r="B86" s="13">
        <v>43</v>
      </c>
      <c r="C86" s="7"/>
      <c r="D86" s="15">
        <v>3.4</v>
      </c>
      <c r="E86" s="54">
        <f t="shared" si="5"/>
        <v>0</v>
      </c>
      <c r="F86" s="7"/>
    </row>
    <row r="87" spans="1:6" s="3" customFormat="1" ht="13.2" customHeight="1" x14ac:dyDescent="0.25">
      <c r="A87" s="49" t="s">
        <v>106</v>
      </c>
      <c r="B87" s="13">
        <v>43</v>
      </c>
      <c r="C87" s="7"/>
      <c r="D87" s="15">
        <v>3.4</v>
      </c>
      <c r="E87" s="54">
        <f t="shared" si="5"/>
        <v>0</v>
      </c>
      <c r="F87" s="7"/>
    </row>
    <row r="88" spans="1:6" x14ac:dyDescent="0.25">
      <c r="A88" s="49" t="s">
        <v>106</v>
      </c>
      <c r="B88" s="13">
        <v>43</v>
      </c>
      <c r="C88" s="7"/>
      <c r="D88" s="15">
        <v>3.4</v>
      </c>
      <c r="E88" s="54">
        <f t="shared" si="5"/>
        <v>0</v>
      </c>
      <c r="F88" s="7"/>
    </row>
    <row r="89" spans="1:6" x14ac:dyDescent="0.25">
      <c r="A89" s="49" t="s">
        <v>106</v>
      </c>
      <c r="B89" s="13">
        <v>43</v>
      </c>
      <c r="C89" s="7"/>
      <c r="D89" s="15">
        <v>3.4</v>
      </c>
      <c r="E89" s="54">
        <f t="shared" si="5"/>
        <v>0</v>
      </c>
      <c r="F89" s="7"/>
    </row>
    <row r="90" spans="1:6" x14ac:dyDescent="0.25">
      <c r="A90" s="49" t="s">
        <v>106</v>
      </c>
      <c r="B90" s="13">
        <v>43</v>
      </c>
      <c r="C90" s="7"/>
      <c r="D90" s="15">
        <v>3.4</v>
      </c>
      <c r="E90" s="54">
        <f t="shared" si="5"/>
        <v>0</v>
      </c>
      <c r="F90" s="7"/>
    </row>
    <row r="91" spans="1:6" x14ac:dyDescent="0.25">
      <c r="A91" s="49" t="s">
        <v>106</v>
      </c>
      <c r="B91" s="13">
        <v>43</v>
      </c>
      <c r="C91" s="7"/>
      <c r="D91" s="15">
        <v>3.4</v>
      </c>
      <c r="E91" s="54">
        <f t="shared" ref="E91:E93" si="6">C91*D91</f>
        <v>0</v>
      </c>
      <c r="F91" s="7"/>
    </row>
    <row r="92" spans="1:6" x14ac:dyDescent="0.25">
      <c r="A92" s="49" t="s">
        <v>106</v>
      </c>
      <c r="B92" s="13">
        <v>43</v>
      </c>
      <c r="C92" s="7"/>
      <c r="D92" s="15">
        <v>3.4</v>
      </c>
      <c r="E92" s="54">
        <f t="shared" si="6"/>
        <v>0</v>
      </c>
      <c r="F92" s="7"/>
    </row>
    <row r="93" spans="1:6" x14ac:dyDescent="0.25">
      <c r="A93" s="49" t="s">
        <v>106</v>
      </c>
      <c r="B93" s="13">
        <v>43</v>
      </c>
      <c r="C93" s="7"/>
      <c r="D93" s="15">
        <v>3.4</v>
      </c>
      <c r="E93" s="54">
        <f t="shared" si="6"/>
        <v>0</v>
      </c>
      <c r="F93" s="7"/>
    </row>
    <row r="94" spans="1:6" x14ac:dyDescent="0.25">
      <c r="A94" s="4"/>
      <c r="B94" s="24"/>
      <c r="C94" s="26" t="s">
        <v>107</v>
      </c>
      <c r="D94" s="25"/>
      <c r="E94" s="54">
        <f>SUM(E82:E93)</f>
        <v>0</v>
      </c>
      <c r="F94" s="10"/>
    </row>
    <row r="95" spans="1:6" x14ac:dyDescent="0.25">
      <c r="A95" s="4"/>
      <c r="B95" s="24"/>
      <c r="C95" s="26"/>
      <c r="D95" s="25"/>
      <c r="E95" s="9"/>
      <c r="F95" s="10"/>
    </row>
    <row r="96" spans="1:6" x14ac:dyDescent="0.25">
      <c r="A96" s="4"/>
      <c r="B96" s="24"/>
      <c r="C96" s="26" t="s">
        <v>87</v>
      </c>
      <c r="D96" s="25"/>
      <c r="E96" s="54">
        <f>E13</f>
        <v>0</v>
      </c>
      <c r="F96" s="10"/>
    </row>
    <row r="97" spans="1:6" x14ac:dyDescent="0.25">
      <c r="A97" s="4"/>
      <c r="B97" s="24"/>
      <c r="C97" s="26" t="s">
        <v>88</v>
      </c>
      <c r="D97" s="25"/>
      <c r="E97" s="54">
        <f>E40</f>
        <v>0</v>
      </c>
      <c r="F97" s="10"/>
    </row>
    <row r="98" spans="1:6" x14ac:dyDescent="0.25">
      <c r="A98" s="4"/>
      <c r="B98" s="24"/>
      <c r="C98" s="26" t="s">
        <v>98</v>
      </c>
      <c r="D98" s="25"/>
      <c r="E98" s="54">
        <f>E51</f>
        <v>0</v>
      </c>
      <c r="F98" s="10"/>
    </row>
    <row r="99" spans="1:6" x14ac:dyDescent="0.25">
      <c r="A99" s="4"/>
      <c r="B99" s="24"/>
      <c r="C99" s="26" t="s">
        <v>100</v>
      </c>
      <c r="D99" s="25"/>
      <c r="E99" s="54">
        <f>E69</f>
        <v>0</v>
      </c>
      <c r="F99" s="10"/>
    </row>
    <row r="100" spans="1:6" x14ac:dyDescent="0.25">
      <c r="A100" s="4"/>
      <c r="B100" s="24"/>
      <c r="C100" s="26" t="s">
        <v>102</v>
      </c>
      <c r="D100" s="25"/>
      <c r="E100" s="54">
        <f>E80</f>
        <v>0</v>
      </c>
      <c r="F100" s="10"/>
    </row>
    <row r="101" spans="1:6" x14ac:dyDescent="0.25">
      <c r="A101" s="4"/>
      <c r="B101" s="24"/>
      <c r="C101" s="26" t="s">
        <v>107</v>
      </c>
      <c r="D101" s="25"/>
      <c r="E101" s="54">
        <f>E94</f>
        <v>0</v>
      </c>
      <c r="F101" s="10"/>
    </row>
    <row r="102" spans="1:6" x14ac:dyDescent="0.25">
      <c r="A102" s="4"/>
      <c r="B102" s="24"/>
      <c r="C102" s="26" t="s">
        <v>108</v>
      </c>
      <c r="D102" s="25"/>
      <c r="E102" s="54">
        <f>SUM(E96:E101)</f>
        <v>0</v>
      </c>
      <c r="F102" s="10"/>
    </row>
    <row r="103" spans="1:6" x14ac:dyDescent="0.25">
      <c r="A103" s="4"/>
      <c r="B103" s="50" t="s">
        <v>109</v>
      </c>
      <c r="C103" s="26"/>
      <c r="D103" s="51">
        <v>0.15</v>
      </c>
      <c r="E103" s="54">
        <f>ROUND(D103*E102,2)</f>
        <v>0</v>
      </c>
      <c r="F103" s="10"/>
    </row>
    <row r="104" spans="1:6" x14ac:dyDescent="0.25">
      <c r="A104" s="4"/>
      <c r="B104" s="24"/>
      <c r="C104" s="26" t="s">
        <v>110</v>
      </c>
      <c r="D104" s="25"/>
      <c r="E104" s="54">
        <f>SUM(E102:E103)</f>
        <v>0</v>
      </c>
      <c r="F104" s="10"/>
    </row>
    <row r="105" spans="1:6" x14ac:dyDescent="0.25">
      <c r="A105" s="4"/>
      <c r="B105" s="24"/>
      <c r="C105" s="26"/>
      <c r="D105" s="25"/>
      <c r="E105" s="9"/>
      <c r="F105" s="10"/>
    </row>
    <row r="106" spans="1:6" x14ac:dyDescent="0.25">
      <c r="D106" s="18"/>
      <c r="E106" s="19"/>
    </row>
    <row r="107" spans="1:6" x14ac:dyDescent="0.25">
      <c r="C107" s="20"/>
      <c r="E107" s="19"/>
    </row>
    <row r="108" spans="1:6" x14ac:dyDescent="0.25">
      <c r="E108" s="19"/>
    </row>
  </sheetData>
  <pageMargins left="1.25" right="1.25" top="1" bottom="0.74583333333333302" header="0.25" footer="0.25"/>
  <pageSetup scale="94" fitToHeight="0" orientation="portrait" r:id="rId1"/>
  <headerFooter differentOddEven="1" alignWithMargins="0">
    <oddHeader>&amp;L&amp;G&amp;C&amp;"Arial,Bold"&amp;12PIEDMONT AREA LIT FORM</oddHeader>
    <oddFooter xml:space="preserve">&amp;LPASCNA Lit Order Form - January 2023
</oddFooter>
    <evenFooter xml:space="preserve">&amp;L
PASCNA Lit Order Form - January 2023  -  Page 2
</even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Instuctions</vt:lpstr>
      <vt:lpstr>PASC Lit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AdminBill</dc:creator>
  <cp:lastModifiedBy>William Downs</cp:lastModifiedBy>
  <cp:lastPrinted>2023-01-23T17:12:11Z</cp:lastPrinted>
  <dcterms:created xsi:type="dcterms:W3CDTF">2020-05-30T05:09:21Z</dcterms:created>
  <dcterms:modified xsi:type="dcterms:W3CDTF">2024-04-24T21:17:28Z</dcterms:modified>
</cp:coreProperties>
</file>